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第三批" sheetId="1" r:id="rId1"/>
  </sheets>
  <definedNames>
    <definedName name="_xlnm._FilterDatabase" localSheetId="0" hidden="1">'2024年第三批'!$A$4:$L$54</definedName>
    <definedName name="_xlnm.Print_Titles" localSheetId="0">'2024年第三批'!$3:$4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<sst xmlns="http://schemas.openxmlformats.org/spreadsheetml/2006/main" count="409" uniqueCount="246">
  <si>
    <t>附件</t>
  </si>
  <si>
    <t>2024年府谷县财政衔接资金项目计划调整表</t>
  </si>
  <si>
    <t>序号</t>
  </si>
  <si>
    <t>项目名称</t>
  </si>
  <si>
    <t>建设内容</t>
  </si>
  <si>
    <t>项目实施地点</t>
  </si>
  <si>
    <t>实施单位</t>
  </si>
  <si>
    <t>主管单位</t>
  </si>
  <si>
    <t>资金调整变化</t>
  </si>
  <si>
    <t>绩效目标</t>
  </si>
  <si>
    <t>备注</t>
  </si>
  <si>
    <t>镇名</t>
  </si>
  <si>
    <t>村名</t>
  </si>
  <si>
    <t>调整前已安排资金
（万元）</t>
  </si>
  <si>
    <t>本次资金增减
（万元）</t>
  </si>
  <si>
    <t>调整后总安排资金
（万元）</t>
  </si>
  <si>
    <t>2024年度孤山镇沙坬村沙洼自然村巩固提升供水工程</t>
  </si>
  <si>
    <t>沙坬行政村沙洼自然村：铺设输水无缝铁管760m,输水PE管310m,水泵1台，更换供水管210m；沙坬行政村字峁自然村：更换输水PE管500m,供水PE管1530m；沙坬行政村后寨自然村：铺设供水管50m,检查井1座；沙坬行政村字耳自然村：更换输水无缝钢管630m,PE管200m。</t>
  </si>
  <si>
    <t>孤山镇</t>
  </si>
  <si>
    <t>沙坬村</t>
  </si>
  <si>
    <t>水利局</t>
  </si>
  <si>
    <t>改善提升村全村105户280人（其中脱贫户2户3人）人饮条件，巩固脱贫攻坚成果，提升群众满意度。</t>
  </si>
  <si>
    <t>建设内容调整</t>
  </si>
  <si>
    <t>2024年度古城镇古城村贾家梁组巩固提升供水工程</t>
  </si>
  <si>
    <t>(1)新建浆砌石头水井一眼，直径3米，深度7米，封闭式水井;
(2)更换部分输水管线;
(3)配置3*10mmt铜芯电缆线 50m。</t>
  </si>
  <si>
    <t>古城镇</t>
  </si>
  <si>
    <t>古城村</t>
  </si>
  <si>
    <t>古城镇人民政府</t>
  </si>
  <si>
    <t>1.项目建成后产权归古城村集体所有；2.改善生活生产条件，受益群众35户55人（其中脱贫户2户2人）；3.群众满意度≧95%。</t>
  </si>
  <si>
    <t>2024年清水镇元峁村经济合作社光伏电站建设项目</t>
  </si>
  <si>
    <t>光伏组件600Wp/单晶单面双玻组件193块，并网箱（含电能表）1台，数据采集箱1台，组串式逆变器 60kW2台，光伏专用电缆1.21㎞，低压交流电缆400米，屋面防水727㎡，集电线路1.5㎞等。</t>
  </si>
  <si>
    <t>清水镇</t>
  </si>
  <si>
    <t>元峁村</t>
  </si>
  <si>
    <t>清水镇人民政府</t>
  </si>
  <si>
    <t>农业农村局</t>
  </si>
  <si>
    <t>产权为村集体所有，项目建成后，预计年均发电量191610.4KWH，带动村集体年增收约6.4万元，收益的40%用于村内公益事业支出，40%用于救助困难群体，20%用于村内奖励补助。受益农户562户1437人，其中脱贫户（包含监测户） 23户37人。</t>
  </si>
  <si>
    <t>项目名称、建设内容调整及资金结余。
1、原项目为：2024年清水镇元峁村集体经济联合社元峁幸福院光伏电站建设项目（45万元）、2024年清水镇元峁村集体经济联合社靳家塔幸福院光伏电站建设项目（20万元）。
2、资金结余9.5万元。</t>
  </si>
  <si>
    <t>2024年度武家庄镇白云乡村经济联合社光伏电站建设项目</t>
  </si>
  <si>
    <t>利用王家墩便民服务中心办公楼、便民服务大厅等房屋面积1600平方米，建设215.76kw光伏电站及配套设施，共计安装620wp光伏组件348块，所发电量全部上网。</t>
  </si>
  <si>
    <t>武家庄镇</t>
  </si>
  <si>
    <t>王家墩村</t>
  </si>
  <si>
    <t>武家庄镇人民政府</t>
  </si>
  <si>
    <t>该项目建成后产权归白云乡村集体经济联合社所有，发展新型光伏产业，壮大村集体经济发展。建设后预计每年为村集体带来6万元收入，40%村集体提取公积公益金，用于扩大再生产和公益事业支出；50%用于分红；剩余10%用于巩固拓展脱贫户、监测对象成效，带动全村554户1439户发展，其中脱贫户25户44人，监测对象5户10人。</t>
  </si>
  <si>
    <t>建设内容、建设地点调整</t>
  </si>
  <si>
    <t>2024年度黄甫镇黄糜咀村常王寨上下自然村巩固提升供水工程</t>
  </si>
  <si>
    <t>新建50方高位水池一座、铺设DN63*5.8PE供水管线1471米、DN63*5.8PE下水管线504米、建设检查井5个及其他配套设施。</t>
  </si>
  <si>
    <t>黄甫镇</t>
  </si>
  <si>
    <t>黄糜咀村</t>
  </si>
  <si>
    <t>黄甫镇人民政府</t>
  </si>
  <si>
    <t>巩固提升常王寨上下村159户408人（其中脱贫户7户12人）安全饮水成果，实现安全饮水有保障。该项目资产为公益性资产，建成后资产属于村集体，村委负责人为管护责任人。</t>
  </si>
  <si>
    <t>2024年府谷镇柳林碛村经济联合社日光温室大棚建设项目</t>
  </si>
  <si>
    <t>在黑山自然村新建日光温室大棚2座，长60米，宽12米，顶高4.1米。</t>
  </si>
  <si>
    <t>府谷镇</t>
  </si>
  <si>
    <t>柳林碛村</t>
  </si>
  <si>
    <t>府谷镇人民政府</t>
  </si>
  <si>
    <t>项目建成后所有权为柳林碛村经济联合社，受益农户354户962人，受益脱贫户12户18人，可以带动村内农户3人在大棚内务工增加收入，每年可增加村集体经济收入4.5万元，项目收益30%提取公积金，70%用于分红。</t>
  </si>
  <si>
    <t>2024年府谷镇温李河村经济联合社大棚建设项目</t>
  </si>
  <si>
    <t>在温李河村新建钢架结构日光温室大棚5座，长450米，宽15米，顶高6米。</t>
  </si>
  <si>
    <t>温李河村</t>
  </si>
  <si>
    <t>建成后资产属于温李河村经济联合社，受益农户377户1069人，每年可以增加村集体经济收益12万元，受益30%提取公积金，70%用于分红。</t>
  </si>
  <si>
    <t>2024年府谷镇河塔村经济联合社养牛场草料库扩建项目</t>
  </si>
  <si>
    <t>建设彩钢结构草料棚225平米，5米高，同时硬化场地233平米。</t>
  </si>
  <si>
    <t>河塔村</t>
  </si>
  <si>
    <t>建成后资产属于河塔村经济联合社，保障养牛场的草料供应，实施改项目可以间接增加村集体经济收入2万元，收益30%提取公积金，70%用于分红，受益农户318户815人，受益脱贫户11户23人。</t>
  </si>
  <si>
    <t>2024年府谷镇柳林碛道路挡土墙建设项目</t>
  </si>
  <si>
    <t>砌筑砖挡墙626方，混凝土硬化530平米，铺砖150平米及其他配套。</t>
  </si>
  <si>
    <t>项目建成后资产归柳林碛自然村，通过修建护坡石墙，可以防止水土流失，保护道路和周边建筑的安全。</t>
  </si>
  <si>
    <t>2024年府谷镇柳林碛村柳林碛新农村垃圾池建设项目</t>
  </si>
  <si>
    <t>在柳林碛新农村：1、新建2个6m*4m*1.5m的垃圾池，垃圾池开口预留3.5m；2、硬化已建成垃圾池土地100平米，硬化垃圾池灰板180平米。</t>
  </si>
  <si>
    <t>建成后资产归柳林碛自然村，为柳林碛新农村垃圾回收覆盖密度，方便村民垃圾的投放。提升垃圾池及周边环境的质量，防止垃圾和污水对土地造成污染。</t>
  </si>
  <si>
    <t>项目取消实施，资金结余3万元</t>
  </si>
  <si>
    <t>2024年府谷镇西山村经济联合光伏电站建设项目</t>
  </si>
  <si>
    <t>计划安装120KWP单晶硅高效组件（西山村委会房顶和杨家沟自然村戏台），电量全部用于并网出售。</t>
  </si>
  <si>
    <t>西山村</t>
  </si>
  <si>
    <t>建成后资产归西山村经济联合社，受益农户342户969人，其中受益脱贫户13户22人，每年可收益4.8万，其中50%提取公积金，50%用于分红。</t>
  </si>
  <si>
    <t>2024年三道沟镇新庙村集体经济联合社分散式屋顶光伏建设项目</t>
  </si>
  <si>
    <t>在新庙村利用旧学校等闲置屋顶新建分散式屋顶光伏电站，占用集体所有产权屋顶面积900㎡，新庙村计划安装安装600Wp单晶单面双玻组件233块，设计容量139kWp，包含变压器、防水基础等处理。发电量全部用于并网出售。</t>
  </si>
  <si>
    <t>三道沟镇</t>
  </si>
  <si>
    <t>新庙村</t>
  </si>
  <si>
    <t>三道沟镇人民政府</t>
  </si>
  <si>
    <t>该项目建成后产权归村集体所有，按照不低于6%的收益，预计年收益13.5万元。按照村集体经济收益分配方案，75%资金用于分红，10%资金用于村内公益性岗位开发补助，10%资金用于发展壮大再生产,5%资金用于风险基金。预计有农户503户1419人受益，其中脱贫户4户8人、监测户1户3人。</t>
  </si>
  <si>
    <t>建设内容调整，资金结余130万元</t>
  </si>
  <si>
    <t>2024年三道沟镇经济联合总社日光温室大棚附属设施建设项目</t>
  </si>
  <si>
    <t>在新庙村新建日光温室大棚配套设施新建产业路，侧铺红砖路1875㎡、砼硬化路面840㎡。</t>
  </si>
  <si>
    <t>该项目建成后产权归镇集体经济联合总社所有，按照不低于6%的收益，预计年收益3.3万元。按照村集体经济收益分配方案，75%资金用于分红，10%资金用于村内公益性岗位开发补助，10%资金用于发展壮大再生产,5%资金用于风险基金。预计有农户3021户8191人受益，其中：脱贫户56户127人，监测户4户14人。</t>
  </si>
  <si>
    <t>建设内容调整，资金结余13.34万元</t>
  </si>
  <si>
    <t>2024年府谷县三道沟镇新庙村集体经济联合社产业发展项目</t>
  </si>
  <si>
    <t>购置中机美诺9580（G4）自走式青饲料收获机1台、鑫宏达2MBSKY-1/2双垄开沟全覆膜鸭嘴式精量播种机1台、鑫宏达2MBSKY-1/3双垄开沟全覆膜鸭嘴式精量播种机2台。</t>
  </si>
  <si>
    <t>该项目建成后产权归村集体所有，按照不低于6%的收益，预计年收益7万元。按照村集体经济收益分配方案，75%资金用于分红，10%资金用于村内公益性岗位开发补助，10%资金用于发展壮大再生产,5%资金用于风险基金。预计有农户503户1419人受益，其中脱贫户4户8人、监测户1户3人。</t>
  </si>
  <si>
    <t>资金来源：
1、2024年三道沟镇新庙村集体经济联合社分散式屋顶光伏建设项目结余130万元；
2、2024年三道沟镇经济联合总社日光温室大棚附属设施建设项目13万元（总结余13.34万元）</t>
  </si>
  <si>
    <t>2024年三道沟镇三道沟村集体经济联合社分散式屋顶光伏建设项目</t>
  </si>
  <si>
    <t>在三道沟村利用村委等闲置屋顶新建分散式屋顶光伏电站，占用集体所有产权屋顶面积850㎡，三道沟村计划光伏组件600Wp/单晶单面双玻组件281块，设计容量168Kwp，包含防水等基础处理。发电量全部用于并网出售。</t>
  </si>
  <si>
    <t>三道沟村</t>
  </si>
  <si>
    <t>该项目建成后产权归村集体所有，按照不低于6%的收益，预计年收益6.9万元。按照村集体经济收益分配方案，75%资金用于分红，10%资金用于村内公益性岗位开发补助，10%资金用于发展壮大再生产,5%资金用于风险基金。预计有农户427户1044人受益，其中脱贫户7户14人。</t>
  </si>
  <si>
    <t>2024年三道沟镇新庙村红崖、百里墩自然村入户砖铺路建设项目</t>
  </si>
  <si>
    <r>
      <rPr>
        <sz val="12"/>
        <rFont val="仿宋"/>
        <charset val="134"/>
      </rPr>
      <t>在三道沟镇新庙村红崖、百里墩自然村新建入户砖铺路、院落砖铺、挡水墙、粉刷，其中：平铺砖3093㎡，侧铺砖2798㎡，挡水墙195</t>
    </r>
    <r>
      <rPr>
        <sz val="12"/>
        <rFont val="Arial Unicode MS"/>
        <charset val="134"/>
      </rPr>
      <t>㎥</t>
    </r>
    <r>
      <rPr>
        <sz val="12"/>
        <rFont val="仿宋"/>
        <charset val="134"/>
      </rPr>
      <t>。</t>
    </r>
  </si>
  <si>
    <t>该项目建成后产权归村集体所有，实施后方便群众出行和提升人居环境，预计有农户503户1419人受益，其中：脱贫户4户8人、监测户1户3人。</t>
  </si>
  <si>
    <t>2024年三道沟镇新庙村口则、新庙、李家梁自然村入户砖铺路建设项目</t>
  </si>
  <si>
    <r>
      <rPr>
        <sz val="12"/>
        <rFont val="仿宋"/>
        <charset val="134"/>
      </rPr>
      <t>在三道沟镇新庙村口则、新庙、李家梁自然村，新建入户砖铺路、院落砖铺、挡水墙，其中：平铺4485㎡，侧铺砖2621㎡、挡水墙180.3</t>
    </r>
    <r>
      <rPr>
        <sz val="12"/>
        <rFont val="Arial Unicode MS"/>
        <charset val="134"/>
      </rPr>
      <t>㎥。</t>
    </r>
  </si>
  <si>
    <t>2024年三道沟镇三道沟村行政村人居环境、村容村貌综合整治项目</t>
  </si>
  <si>
    <t>在三道沟行政村实施人居环境、村容村貌综合整治项目，其中：1.巷道硬化面积1250㎡。2.墙体维修面积660㎡。</t>
  </si>
  <si>
    <t>产权归村集体所有。此项目建成后方便群众出行和提升人居环境。预计有农户427户1044人受益，其中：脱贫户7户14人。</t>
  </si>
  <si>
    <t>建设内容调整，资金增加0.07万元。
资金来源：2024年三道沟镇经济联合总社日光温室大棚附属设施建设项目0.07万元（总结余13.34万元）</t>
  </si>
  <si>
    <t>2024年新民镇打井塔村集体经济联合社手套加工厂建设项目</t>
  </si>
  <si>
    <t>计划建设年产30万双劳保手套厂，维修改造村集体闲置房屋300平米，购置手套生产线15条，购买原材料尼龙及成品存储货架2个，厂内老化电线整改。</t>
  </si>
  <si>
    <t>新民镇</t>
  </si>
  <si>
    <t>打井塔村</t>
  </si>
  <si>
    <t>新民镇人民政府</t>
  </si>
  <si>
    <t>该项目用于新民村2024年梅花鹿养殖项目配套设施，产权归集体所有。</t>
  </si>
  <si>
    <t>资金结余9万元</t>
  </si>
  <si>
    <t>2024年新民镇新民村集体经济联合社梅花鹿养殖场配套项目</t>
  </si>
  <si>
    <t>安装50KVA变压器一台，高压电线700米，电杆4根及其他配套设施。</t>
  </si>
  <si>
    <t>新民村</t>
  </si>
  <si>
    <t>该项目由村联合社自主经营，产权归打井塔村集体经济联合社所有，在盘活村内闲置房屋的同时，带动联合社年增收5万元。受益农户450户1280人，其中脱贫户6户12人。预计带动就业4人，联合社收益的30%用于分红，30%用于经营运转，40%用于提取公益公积金。</t>
  </si>
  <si>
    <t>资金来源：
2024年新民镇打井塔村集体经济联合社手套加工厂建设项目结余9万元。</t>
  </si>
  <si>
    <t>2024年新民镇新民村路灯安装等人居环境整治工程</t>
  </si>
  <si>
    <t>在新民村刘家沟、麻家沟等7个自然村安装6m高太阳能路灯130盏。绿皮塑料垃圾桶80个。配置大号铁垃圾箱6个。维修新民村污水处理站电缆、围墙。在新民一村、新民二村安置太阳能可移动水冲式公共卫生厕所2座，4蹲位规格。</t>
  </si>
  <si>
    <t>该项目用于2024年市级示范村建设，产权归集体所有。可改善村内人居环境和出行条件，提升群众幸福感。</t>
  </si>
  <si>
    <t>2024年新民镇新民村人居环境整治项目</t>
  </si>
  <si>
    <t>对田家畔村、刘家沟村容村貌进行整治。包括：砖硬化村内入户道路长约700米，宽3.5米，并维修排水沟、整治村内断壁残垣。</t>
  </si>
  <si>
    <t>该项目用于2024年市级示范村建设，实施后产权归集体所有，可美化居住环境，提高群众生活质量。</t>
  </si>
  <si>
    <t>2024年庙沟门镇庙沟门村集体经济联合社屋顶分布式光伏发电项目</t>
  </si>
  <si>
    <t>庙沟门村屋顶安装600WP光伏组件214块、总装机容量128.4KW,交流汇流箱1台，并网箱（含电能表）1台，数据采集箱1台，组串式逆变器，交流电缆，含全部配套支架。</t>
  </si>
  <si>
    <t>庙沟门镇</t>
  </si>
  <si>
    <t>庙沟门村</t>
  </si>
  <si>
    <t>庙沟门镇人民政府</t>
  </si>
  <si>
    <t>该项目产权归村集体所有，项目建成后，预计年发电量280000KWH，带动村集体年增收约4.3万元，受益农户565户1738人，其中脱贫户及监测户6户6人。按照村集体经济收益分配方案，收益按照不低于6%的收益提取。75%资金用于分红，10%资金用于村内公益性岗位开发补助，10%资金用于发展壮大再生产，5%资金用于风险基金。</t>
  </si>
  <si>
    <t>2024年老高川镇老高川村集体经济联合社光伏电站建设项目</t>
  </si>
  <si>
    <t>利用老高川村委、计生服务大楼、旧村委等村集体房屋屋顶建设光伏电站，房屋产权归村集体所有，屋顶面积为541.5平米，共布置600Wp光伏组件157块，总装机容量94.2KWP光伏电站，共配置3台组串式逆变器，1台光伏汇流并网柜。本项目消纳方式为“全额上网”，并网点为1个台变低压侧1个并网点并网，并网电压为0.4KV。</t>
  </si>
  <si>
    <t>老高川镇</t>
  </si>
  <si>
    <t>老高川村</t>
  </si>
  <si>
    <t>老高川镇人民政府</t>
  </si>
  <si>
    <t>该项目产权归村集体所有，项目建成后，预计年发电量15.6万KWH，带动村集体年增收约5万元，受益农户491户1475人，其中脱贫户及监测户10户22人。按照村集体经济收益分配方案，收益按照不低于6%的收益提取。75%资金用于分红，10%资金用于村内公益性岗位开发补助，10%资金用于发展壮大再生产，5%资金用于风险基金。</t>
  </si>
  <si>
    <t>2024年度海则庙便民服务中心高粱沟村青阳焉组屋顶光伏建设项目</t>
  </si>
  <si>
    <t>利用旧村委、幸福院屋顶建设光伏电站，计划安装275.4KW光伏电站。共布置459块600Wp光伏组件，共配置30kw1台、40kw3台、60kw2台逆变器，400kVA变台1座，配套支架、防水型光伏槽盒、交直流电缆及并网设备及其他辅材。本项目消纳方式为“全电上网”，并网点为台变低压侧1个点并网，并网电压为0.4kV。</t>
  </si>
  <si>
    <t>高粱沟村</t>
  </si>
  <si>
    <t>该项目产权归村集体所有，项目建成后，预计年发电量35万度，带动村集体年增收11万元，受益农户565户1580人，其中脱贫户30户58人，监测户1户1人，受益10%用于提取公益金，10%提取用于公积金，5%用于提取风险基金，75%用于股东红利分配。</t>
  </si>
  <si>
    <t>2024年度孤山镇南关村经济联合社屋顶光伏项目</t>
  </si>
  <si>
    <t>在孤山镇养老服务中心屋顶建设面积1200平方米屋顶光伏，安装388块单晶单面双玻660WP光伏组件；安装机容量256.08KWP；安装逆变器3台。</t>
  </si>
  <si>
    <t>南关村</t>
  </si>
  <si>
    <t>孤山镇人民政府</t>
  </si>
  <si>
    <t>项目建成后产权归村集体所有，发展新型光伏产业，带动村集体经济发展。建设后预计每年为村集体带来5万元收入，带动全村444户1019户发展，其中脱贫户11户27人。收益60%用于村民红利，40%用于村集体发展资金。带动全村444户1019人发展产业项目，其中脱贫户11户27人。</t>
  </si>
  <si>
    <t>项目名称、建设内容调整。
原项目名称为：2024年度孤山镇南关村经济联合社光伏电站基地建设项目。</t>
  </si>
  <si>
    <t>2024年田家寨镇村集体经济联合社李岔村新建分散式屋顶光伏电站项目</t>
  </si>
  <si>
    <t>利用田家寨镇李岔村集体经济联合社屋顶面积1000平方米，建设211KWp屋顶分布式光伏发电项目和400KVA变压器及配套设施，所发电量全部上网。</t>
  </si>
  <si>
    <t>田家寨镇</t>
  </si>
  <si>
    <t>李岔村</t>
  </si>
  <si>
    <t>田家寨镇人民政府</t>
  </si>
  <si>
    <t>项目建成后产权属于李岔村庄村集体经济联合社，发展新型节能产业，预计增加收入10万，其中75%用于项目后续发展，25%用于村集体分红带动全村517户1353人，其中脱贫户和监测户57户170人，发展壮大村集体经济，提升和改善村民生活条件及环境，降低生活成本，拓宽村民增收渠道。</t>
  </si>
  <si>
    <t>建设内容调整并增加投资3.6万元，资金来源：
1、2024年三道沟镇经济联合总社日光温室大棚附属设施建设项目0.27万元（总结余13.34万元）；
2、2024年府谷镇柳林碛村柳林碛新农村垃圾池建设项目结余3万元；
3、2024年府谷县脱贫户（含监测户）到户产业项目结余0.33万元。</t>
  </si>
  <si>
    <t>2024年碛塄农业园区郝家寨村经济联合社屋顶光伏项目</t>
  </si>
  <si>
    <t>利用郝家寨村委、养老院、文化活动中心等村集体房屋屋顶面积1800平方米，安装600Wp光伏组件666块，建设399.6kW屋顶分布式光伏发电项目及配套设施，安装315kv变压器一台，所发电量全部上网。</t>
  </si>
  <si>
    <t>郝家寨村</t>
  </si>
  <si>
    <t>产权归集体所有，发展村集体经济，增加收入，促进村集体经济收入增长，带动群众致富。受益群众403户1036人，其中脱贫户12户22人，预计收入20万元，提取25%为公积公益金，股东红利分配按75%（脱贫户占优先股）。</t>
  </si>
  <si>
    <t>2024年度碛塄农业园区碛塄村光伏电站建设项目</t>
  </si>
  <si>
    <t>利用碛塄村委、两馆、文化活动中心等村集体房屋屋顶面积1500平方米，安装605Wp光伏组件508块，建设307.34kW屋顶分布式光伏发电项目及及防护工程等配套设施，屋面防水约2300平方米，安装200kv变压器2台，所发电量全部上网。</t>
  </si>
  <si>
    <t>碛塄村</t>
  </si>
  <si>
    <t>产权归集体所有，发展村集体经济，增加收入，促进村集体经济收入增长，带动群众致富。受益群众443户1123人，其中脱贫户8户13人，监测户1户4人，预计收入16万元，提取10%为公积公益金，40%后期管护打理工作，股东红利分配按照50%（脱贫户占优先股）。</t>
  </si>
  <si>
    <t>2024年府谷县脱贫户（含监测户）到户产业项目</t>
  </si>
  <si>
    <t>为全县范围内有意愿的547户脱贫户（含监测对象）进行到户产业奖补，计划养殖白皮猪316头，本地绒山羊2669只，鸡490只，肉牛27头，驴2头，玉米1870.5亩，谷子326亩，马铃薯495.5亩，高粱142亩，糜子187亩，荞麦183亩，黑豆257亩，中药材16亩，薯类瓜菜21亩。</t>
  </si>
  <si>
    <t>各相关镇</t>
  </si>
  <si>
    <t>各相关村</t>
  </si>
  <si>
    <t>对全县范围内有劳动能力、有意愿的547户脱贫户（含监测对象）自主发展产业进行奖补，每户不超1万元，户均增收0.5万元，提高脱贫户（含监测对象）对衔接政策的满意度。到户类资产归脱贫户（监测对象）所有。</t>
  </si>
  <si>
    <t>建设内容调整，资金结余0.33万元（其中木瓜镇结余0.13万元，武家庄镇结余0.2万元）。</t>
  </si>
  <si>
    <t>2024年木瓜镇木瓜村巷道铺设项目</t>
  </si>
  <si>
    <t>铺砖巷道105米，宽3.5米，排水40米，高2米红砖挡墙110米，高1.5米红砖挡墙110米，高2.5米红砖挡墙39米，高0.8米红砖挡墙70米。</t>
  </si>
  <si>
    <t>木瓜镇</t>
  </si>
  <si>
    <t>木瓜村</t>
  </si>
  <si>
    <t>木瓜镇人民政府</t>
  </si>
  <si>
    <t>该项目产权归集体所有。可改善村容村貌，给村内常住户提供便利，解决雨天泥泞难走问题。预计有395户1268人受益，其中脱贫户6户9人。</t>
  </si>
  <si>
    <t>2024年度木瓜镇联合总社加工厂黄米初加工配套食品包装设备</t>
  </si>
  <si>
    <t>为黄米、小米、豆类等小杂粮提供小型真空高速包装设备，计划购置6SXZ-252S（4通道）杂粮色选机2台，TS-32905提升机4台，六面体真空包装机1台，线性称一台，提升机一台，爬坡皮带线一套，实现日产量3万斤。</t>
  </si>
  <si>
    <t>该项目产权归镇集体联合总社所有，关联10个村集体合作社。项目能为加工厂配套包装设备，提升加工效能。项目建成后，按照不低于6%的收益，预计年收益5.7万元；按照村集体经济收益分配方案，75%资金用于分红，10%资金用于村内公益性岗位开发补助，10%资金用于发展壮大再生产,5%资金用于风险基金。预计有农户4479户12162人受益，其中脱贫户196户419人。</t>
  </si>
  <si>
    <t>项目取消实施，资金结余95万元</t>
  </si>
  <si>
    <t>2024年木瓜镇联合总社鲜食玉米加工项目</t>
  </si>
  <si>
    <t>按照小时加工2000-3000穗产量常温保存生产线，建设生产厂房200-300平米，设置清洗、包装、杀菌、成品车间，购置高压滚杠清洗机1台、双向循环输送机1套、真空包装机2台、成品输送机1台、全自动灭菌锅1套，旋转风干机1台，配套锅炉、空压机及储水罐、储气罐、水电等基础设施。</t>
  </si>
  <si>
    <t>台问村</t>
  </si>
  <si>
    <t>该项目产权归集体联合总社所有，项目建成后，按照不低于6%的收益，预计年收益5.7万元；按照村集体经济收益分配方案，75%资金用于分红，10%资金用于村内公益性岗位开发补助，10%资金用于发展壮大再生产,5%资金用于风险基金。预计有农户4479户12162人受益，其中脱贫户196户419人。</t>
  </si>
  <si>
    <t>资金来源：
2024年度木瓜镇联合总社加工厂黄米初加工配套食品包装设备项目结余95万元。</t>
  </si>
  <si>
    <t>2024年项目管理费</t>
  </si>
  <si>
    <t>用于项目前期调研论证、勘测设计、招投标代理、工程监理、工程管理、工程决算等费用。</t>
  </si>
  <si>
    <t>各有关村</t>
  </si>
  <si>
    <t>规范衔接资金项目管理，提高资金使用效益。</t>
  </si>
  <si>
    <t>资金调整。
按照项目管理实际需求，从原乡村振兴局2024年项目管理费中调出73万元。</t>
  </si>
  <si>
    <t>2024年孤山镇李家洼村、岳家寨村人居环境整治提升项目</t>
  </si>
  <si>
    <t>李家洼村做砖石挡墙2500米，同时安装木质围栏930米；李家洼、岳家寨两村路域环境整治约20公里。</t>
  </si>
  <si>
    <t>李家洼村、岳家寨村</t>
  </si>
  <si>
    <t>改善人居环境，提升群众幸福感，彻底解决农村脏乱现状，为859户2229人（其中脱贫户35户75人）创造更好生活条件。</t>
  </si>
  <si>
    <t>资金来源：
原乡村振兴局2024年项目管理费中调整安排30万元（共调整安排73万元）。</t>
  </si>
  <si>
    <t>2024年田家寨镇东沟村经济联合社蔬菜大棚生产道路建设项目</t>
  </si>
  <si>
    <t>路基整形，砖砌生产道路长290米，宽3.5米，棚前平铺砖长45米；加装防护网等。</t>
  </si>
  <si>
    <t>东沟村</t>
  </si>
  <si>
    <t>项目建成后产权属于东沟村，建成后可大力推广现代农业机械耕种收割技术，降低运输成本，减少运输时间约8分钟，提高农业生产种植效率。</t>
  </si>
  <si>
    <t>资金来源：
原乡村振兴局2024年项目管理费中调整安排9万元（共调整安排73万元）。</t>
  </si>
  <si>
    <t>2024年田家寨镇兴旺庄村田家寨组巷道硬化工程</t>
  </si>
  <si>
    <t>混凝土硬化宽3米，厚18公分巷道490米；新修7字排水330米等。</t>
  </si>
  <si>
    <t>兴旺庄村</t>
  </si>
  <si>
    <t>项目建成后产权属于兴旺庄村，可提升兴旺庄村田家寨组基础设施和公共服务基础，改善人居环境，方便全村62户178人（其中脱贫户3户9人）生活，提高群众满意度和幸福指数。</t>
  </si>
  <si>
    <t>资金来源：
原乡村振兴局2024年项目管理费中调整安排20万元（共调整安排73万元）。</t>
  </si>
  <si>
    <t>为府谷镇安排项目管理费7万元，用于2024年财政衔接资金项目监理等。</t>
  </si>
  <si>
    <t>资金来源：
原乡村振兴局2024年项目管理费中调整安排7万元（共调整安排73万元）。</t>
  </si>
  <si>
    <t>为三道沟镇安排项目管理费7万元，用于2024年部分财政衔接资金项目设计及监理等。</t>
  </si>
  <si>
    <t>2024年度孤山镇沙坬村经济联合社粮食烘干及筛选项目</t>
  </si>
  <si>
    <t>移动式烘干机2台，智能单比重单筛清选机1台，复式双比重精选机1台，烘干机进粮输送设备1套，玉米脱粒机1台，双体脱壳机1台。</t>
  </si>
  <si>
    <t>项目建设后产权归村集体所有，由村集体经济联合社进行经营管理。粮食存储难题得到解决，能够帮助群众自主选择销售粮食时机，增加群众粮食销售收入，带动全村425户11450人（其中脱贫户12户25人，监测户2户6人）增收。收益60%用于村民红利，40%用于村集体经济发展资金。</t>
  </si>
  <si>
    <t>项目名称、建设内容调整。
原项目名称为：2024年度孤山镇沙坬村经济联合社粮食仓储及烘干项目。</t>
  </si>
  <si>
    <t>2024年度麻镇便民服务中心刘家坪村集体合作社种植400亩红薯基地项目</t>
  </si>
  <si>
    <t>在刘家坪村流转土地400亩，增施有机肥、地膜覆盖，购买优质红薯种子烟薯25号，种植烟薯25号400亩。每亩补助300元。</t>
  </si>
  <si>
    <t>刘家坪村</t>
  </si>
  <si>
    <t>深耕改良农田400亩；增施有机肥，受益农户453户1121，其中脱贫户14户31人。村集体预期增收10万元，当年30%的收益资金分配给脱贫户和监测户，50%收益用于股东红利分配，剩余20%留存公益公积金。</t>
  </si>
  <si>
    <t>项目取消实施，资金结余12万元</t>
  </si>
  <si>
    <t>2024年度孤山镇杨家沟村经济联合社杨家畔村小杂粮种植基地配套项目</t>
  </si>
  <si>
    <r>
      <rPr>
        <sz val="12"/>
        <color theme="1"/>
        <rFont val="仿宋"/>
        <charset val="134"/>
      </rPr>
      <t>为已平整798亩高标准农田配套灌溉设施，新铺设输水管道dn90*8.2PE管1164米，架设DN100*4.0镀锌钢管435米，新建500m</t>
    </r>
    <r>
      <rPr>
        <sz val="12"/>
        <color theme="1"/>
        <rFont val="宋体"/>
        <charset val="134"/>
      </rPr>
      <t>³</t>
    </r>
    <r>
      <rPr>
        <sz val="12"/>
        <color theme="1"/>
        <rFont val="仿宋"/>
        <charset val="134"/>
      </rPr>
      <t>高位水池1座，新铺设配水管21620米，新建阀门井20座，新安装出水桩426个。</t>
    </r>
  </si>
  <si>
    <t>杨家沟村</t>
  </si>
  <si>
    <t>项目建设后产权归村集体所有，配套灌溉设施改善农田种植条件，彻底摆脱靠天吃饭困境，带动全村81户255人发展产业，其中脱贫户4户13人。预计每年增收10万元，收益70%用于村民红利，30%用于村集体发展资金。</t>
  </si>
  <si>
    <t>资金来源：
1、2024年度麻镇便民服务中心刘家坪村集体合作社种植400亩红薯基地项目结余资金12万元；
2、2024年清水镇元峁村集体经济联合社靳家塔幸福院光伏电站建设项目结余资金9.5万元。</t>
  </si>
  <si>
    <t>2024年清水镇经济联合总社肉牛养殖扩建项目</t>
  </si>
  <si>
    <t>新建长45米、宽30米牛棚一个，长40米、宽12米、高6米草料棚一个及防疫通道，立铺红砖1200平方米，硬化过道225平米，购买肉牛100头，及地泵、叉车、小型清粪铲车等相关配套设施，扩大枣林峁村肉牛养殖厂规模。</t>
  </si>
  <si>
    <t>枣林峁村</t>
  </si>
  <si>
    <t>以镇联合总社经营，产权归镇总社所有，枣林峁村以土地入股，为集体每年增加收入12万元，收益49%归枣林峁村、51%归总社分配及带动其他8个村，受益群众4129户10890人，其中脱贫户（包含监测户）176户332人。</t>
  </si>
  <si>
    <t>2024年度碛塄农业园区郝家寨村经济联合社单弓单臂蓄热水箱装配式日光温室项目</t>
  </si>
  <si>
    <t>建设单弓单臂蓄热水箱装配式日光温室大棚5座，建设规模长12米、宽60米、高5.5米，占地8.5亩，配套水肥电路等相关设施。</t>
  </si>
  <si>
    <t>产权归村集体所有，大棚建成后每年增加村集体收入不低于13万元，有益于增加村民收入以及村民就业岗位，也助于集体产业发展壮大，受益户403户976人，其中脱贫户13户23人。提取25%为公积公益金，75%股东红利分配。</t>
  </si>
  <si>
    <t>项目取消实施，资金结余160万元</t>
  </si>
  <si>
    <t>2024年度碛塄农业园区郝家寨村经济联合社白鹅养殖项目</t>
  </si>
  <si>
    <t>①建镀锌钢管拱形塑料膜养鹅暖棚、长35宽8米高3.6米，外加土工布保温防晒。②采购7-8斤重雁鹅1200只，采购2-3斤重小鹅1000只。③修缮村内原有旅游区厂房50平米用于养鹅农场认养展厅及数字媒体直播间，配套直播展架及相关设施。</t>
  </si>
  <si>
    <t>建成后产权属于郝家寨村经济联合社，每年增加村集体经济收入2.4万元，受益户403户976人，其中脱贫户13户23人。提取25%为公积公益金，75%股东红利分配。</t>
  </si>
  <si>
    <t>资金来源：
2024年度碛塄农业园区郝家寨村经济联合社单弓单臂蓄热水箱装配式日光温室项目结余40万元（总结余160万元）。</t>
  </si>
  <si>
    <t>2024年碛塄农业园区郝家寨村经济联合社新农村屋顶光伏项目</t>
  </si>
  <si>
    <t>在郝家寨新农村屋顶建设400KWP单晶硅高效组件，发电量全部用于并网出售所发电量全部上网。</t>
  </si>
  <si>
    <t>产权归郝家寨村经济联合社，建成后每年增加村集体收入7.2万元，受益户403户976人，其中脱贫户13户23人。提取25%为公积公益金，75%股东红利分配。</t>
  </si>
  <si>
    <t>资金来源：
2024年度碛塄农业园区郝家寨村经济联合社单弓单臂蓄热水箱装配式日光温室项目结余120万元（总结余160万元）。</t>
  </si>
  <si>
    <t>2024年度碛塄农业园区碛塄村经济联合社小龙虾养殖基地配套项目</t>
  </si>
  <si>
    <t>碛塄村经济联合社小龙虾养殖基地购买虾苗10000斤，建设库房1座，产品包装设计及包装盒等。</t>
  </si>
  <si>
    <t>产权归集体所有，发展村集体经济，增加收入，促进村集体经济收入增长，提供就业岗位，带动群众致富。受益群众443户1123人，其中脱贫户10户19人，预计收入3万元，提取10%为公积公益金，40%后期管护打理工作，股东红利分配按照51%。</t>
  </si>
  <si>
    <t>项目取消实施，资金结余50万元</t>
  </si>
  <si>
    <t>2024年府谷镇碛塄村经济联合社屋顶光伏建设项目</t>
  </si>
  <si>
    <t>府谷镇碛塄村学校建设120KWP单晶硅高效组件屋顶光伏，发电量全部用于并网出售。</t>
  </si>
  <si>
    <t>建成后资产属于府谷镇碛塄村经济联合社，受益农户443户1123人，受益脱贫户8户13人，受益监测户1户4人，预计每年收益4.8万元，提取10%为公积公益金，40%后期管护打理工作，股东红利分配按照50%。</t>
  </si>
  <si>
    <t>资金来源：
2024年度碛塄农业园区碛塄村经济联合社小龙虾养殖基地配套项目结余50万元。</t>
  </si>
  <si>
    <t>2024年农村高标准卫生公厕建设项目</t>
  </si>
  <si>
    <t>为全面推进我县农村公厕建设和管理水平，在墙头农业园区尧渠行政村（徐家梁村、尧渠上村、尧渠下村）和前园则村建设农村高标准公厕4座,其中大公厕3座，小公厕1座。大公厕包括3个男厕位，3个小便器，1个工具房，4个女厕位，1个工具房，1个储藏室，1个无障碍卫生间，1个公共洗手区；小公厕包括3个男厕位，3个小便器，5个女厕位，1个储藏室，1个公共洗手区。</t>
  </si>
  <si>
    <t>尧渠村、前园则村</t>
  </si>
  <si>
    <t>为全面推进我县农村公厕建设和管理水平，在尧渠村、前园则村建设农村高标准卫生公厕4座，建成后产权归项目所在村集体所有。有效提升村内公共服务水平，改善提升村庄人居环境。</t>
  </si>
  <si>
    <t>调整建设内容及地点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</si>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</sst>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name val="仿宋"/>
      <charset val="134"/>
    </font>
    <font>
      <sz val="10"/>
      <name val="仿宋"/>
      <charset val="134"/>
    </font>
    <font>
      <sz val="16"/>
      <name val="黑体"/>
      <charset val="134"/>
    </font>
    <font>
      <sz val="22"/>
      <name val="方正小标宋简体"/>
      <charset val="134"/>
    </font>
    <font>
      <sz val="12"/>
      <name val="黑体"/>
      <charset val="134"/>
    </font>
    <font>
      <sz val="12"/>
      <name val="仿宋"/>
      <charset val="0"/>
    </font>
    <font>
      <sz val="12"/>
      <color rgb="FF000000"/>
      <name val="仿宋"/>
      <charset val="134"/>
    </font>
    <font>
      <sz val="12"/>
      <color theme="1"/>
      <name val="仿宋"/>
      <charset val="134"/>
    </font>
    <font>
      <sz val="11"/>
      <name val="仿宋"/>
      <charset val="134"/>
    </font>
    <font>
      <u/>
      <sz val="11"/>
      <color rgb="FF0000FF"/>
      <name val="宋体"/>
      <charset val="134"/>
      <scheme val="minor"/>
    </font>
    <font>
      <u/>
      <sz val="11"/>
      <color rgb="FF800080"/>
      <name val="宋体"/>
      <charset val="134"/>
      <scheme val="minor"/>
    </font>
    <font>
      <sz val="12"/>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
      <sz val="12"/>
      <name val="Arial Unicode MS"/>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ont>
        <color rgb="FFD73434"/>
      </font>
      <fill>
        <patternFill patternType="solid">
          <bgColor rgb="FFFFF2CC"/>
        </patternFill>
      </fill>
    </dxf>
    <dxf>
      <font>
        <b val="0"/>
        <i val="0"/>
        <strike val="0"/>
        <color rgb="FFFF6600"/>
      </font>
      <fill>
        <patternFill patternType="solid">
          <bgColor rgb="FFFFF2CC"/>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tabSelected="1" view="pageBreakPreview" zoomScale="80" zoomScaleNormal="90" topLeftCell="A28" workbookViewId="0">
      <selection activeCell="A29" sqref="$A29:$XFD29"/>
    </sheetView>
  </sheetViews>
  <sheetFormatPr defaultColWidth="9" defaultRowHeight="14.25"/>
  <cols>
    <col min="1" max="1" width="6.40833333333333" style="3" customWidth="1"/>
    <col min="2" max="2" width="18.2166666666667" style="3" customWidth="1"/>
    <col min="3" max="3" width="35.075" style="4" customWidth="1"/>
    <col min="4" max="4" width="9.175" style="3" customWidth="1"/>
    <col min="5" max="5" width="8.54166666666667" style="3" customWidth="1"/>
    <col min="6" max="6" width="9.30833333333333" style="3" customWidth="1"/>
    <col min="7" max="7" width="8.89166666666667" style="3" customWidth="1"/>
    <col min="8" max="8" width="9.53333333333333" style="3" customWidth="1"/>
    <col min="9" max="9" width="9.54166666666667" style="3" customWidth="1"/>
    <col min="10" max="10" width="9.575" style="3" customWidth="1"/>
    <col min="11" max="11" width="35.7916666666667" style="4" customWidth="1"/>
    <col min="12" max="12" width="24.1166666666667" style="5" customWidth="1"/>
  </cols>
  <sheetData>
    <row r="1" ht="23" customHeight="1" spans="1:12">
      <c r="A1" s="6" t="s">
        <v>0</v>
      </c>
      <c r="B1" s="6"/>
      <c r="C1" s="7"/>
      <c r="D1" s="8"/>
      <c r="E1" s="8"/>
      <c r="F1" s="8"/>
      <c r="G1" s="8"/>
      <c r="H1" s="8"/>
      <c r="I1" s="8"/>
      <c r="J1" s="8"/>
      <c r="K1" s="7"/>
      <c r="L1" s="7"/>
    </row>
    <row r="2" ht="43" customHeight="1" spans="1:12">
      <c r="A2" s="9" t="s">
        <v>1</v>
      </c>
      <c r="B2" s="9"/>
      <c r="C2" s="10"/>
      <c r="D2" s="9"/>
      <c r="E2" s="9"/>
      <c r="F2" s="9"/>
      <c r="G2" s="9"/>
      <c r="H2" s="9"/>
      <c r="I2" s="9"/>
      <c r="J2" s="9"/>
      <c r="K2" s="10"/>
      <c r="L2" s="10"/>
    </row>
    <row r="3" ht="30" customHeight="1" spans="1:12">
      <c r="A3" s="11" t="s">
        <v>2</v>
      </c>
      <c r="B3" s="11" t="s">
        <v>3</v>
      </c>
      <c r="C3" s="11" t="s">
        <v>4</v>
      </c>
      <c r="D3" s="11" t="s">
        <v>5</v>
      </c>
      <c r="E3" s="11"/>
      <c r="F3" s="11" t="s">
        <v>6</v>
      </c>
      <c r="G3" s="11" t="s">
        <v>7</v>
      </c>
      <c r="H3" s="11" t="s">
        <v>8</v>
      </c>
      <c r="I3" s="11"/>
      <c r="J3" s="11"/>
      <c r="K3" s="11" t="s">
        <v>9</v>
      </c>
      <c r="L3" s="11" t="s">
        <v>10</v>
      </c>
    </row>
    <row r="4" ht="54" customHeight="1" spans="1:12">
      <c r="A4" s="11"/>
      <c r="B4" s="11"/>
      <c r="C4" s="11"/>
      <c r="D4" s="11" t="s">
        <v>11</v>
      </c>
      <c r="E4" s="11" t="s">
        <v>12</v>
      </c>
      <c r="F4" s="11"/>
      <c r="G4" s="11"/>
      <c r="H4" s="11" t="s">
        <v>13</v>
      </c>
      <c r="I4" s="11" t="s">
        <v>14</v>
      </c>
      <c r="J4" s="11" t="s">
        <v>15</v>
      </c>
      <c r="K4" s="11"/>
      <c r="L4" s="11"/>
    </row>
    <row r="5" ht="140" customHeight="1" spans="1:12">
      <c r="A5" s="12">
        <f>ROW()-4</f>
        <v>1</v>
      </c>
      <c r="B5" s="12" t="s">
        <v>16</v>
      </c>
      <c r="C5" s="13" t="s">
        <v>17</v>
      </c>
      <c r="D5" s="12" t="s">
        <v>18</v>
      </c>
      <c r="E5" s="12" t="s">
        <v>19</v>
      </c>
      <c r="F5" s="12" t="s">
        <v>20</v>
      </c>
      <c r="G5" s="12" t="s">
        <v>20</v>
      </c>
      <c r="H5" s="12">
        <v>27</v>
      </c>
      <c r="I5" s="12">
        <v>0</v>
      </c>
      <c r="J5" s="12">
        <f>H5+I5</f>
        <v>27</v>
      </c>
      <c r="K5" s="13" t="s">
        <v>21</v>
      </c>
      <c r="L5" s="30" t="s">
        <v>22</v>
      </c>
    </row>
    <row r="6" ht="100" customHeight="1" spans="1:12">
      <c r="A6" s="12">
        <f t="shared" ref="A6:A15" si="0">ROW()-4</f>
        <v>2</v>
      </c>
      <c r="B6" s="14" t="s">
        <v>23</v>
      </c>
      <c r="C6" s="15" t="s">
        <v>24</v>
      </c>
      <c r="D6" s="14" t="s">
        <v>25</v>
      </c>
      <c r="E6" s="16" t="s">
        <v>26</v>
      </c>
      <c r="F6" s="12" t="s">
        <v>27</v>
      </c>
      <c r="G6" s="12" t="s">
        <v>20</v>
      </c>
      <c r="H6" s="17">
        <v>8</v>
      </c>
      <c r="I6" s="17">
        <v>0</v>
      </c>
      <c r="J6" s="12">
        <f t="shared" ref="J6:J53" si="1">H6+I6</f>
        <v>8</v>
      </c>
      <c r="K6" s="15" t="s">
        <v>28</v>
      </c>
      <c r="L6" s="30" t="s">
        <v>22</v>
      </c>
    </row>
    <row r="7" ht="191" customHeight="1" spans="1:12">
      <c r="A7" s="12">
        <f t="shared" si="0"/>
        <v>3</v>
      </c>
      <c r="B7" s="14" t="s">
        <v>29</v>
      </c>
      <c r="C7" s="15" t="s">
        <v>30</v>
      </c>
      <c r="D7" s="14" t="s">
        <v>31</v>
      </c>
      <c r="E7" s="16" t="s">
        <v>32</v>
      </c>
      <c r="F7" s="12" t="s">
        <v>33</v>
      </c>
      <c r="G7" s="12" t="s">
        <v>34</v>
      </c>
      <c r="H7" s="12">
        <v>65</v>
      </c>
      <c r="I7" s="12">
        <v>-9.5</v>
      </c>
      <c r="J7" s="12">
        <f t="shared" si="1"/>
        <v>55.5</v>
      </c>
      <c r="K7" s="13" t="s">
        <v>35</v>
      </c>
      <c r="L7" s="30" t="s">
        <v>36</v>
      </c>
    </row>
    <row r="8" customFormat="1" ht="155" customHeight="1" spans="1:12">
      <c r="A8" s="12">
        <f t="shared" si="0"/>
        <v>4</v>
      </c>
      <c r="B8" s="12" t="s">
        <v>37</v>
      </c>
      <c r="C8" s="13" t="s">
        <v>38</v>
      </c>
      <c r="D8" s="12" t="s">
        <v>39</v>
      </c>
      <c r="E8" s="17" t="s">
        <v>40</v>
      </c>
      <c r="F8" s="17" t="s">
        <v>41</v>
      </c>
      <c r="G8" s="17" t="s">
        <v>34</v>
      </c>
      <c r="H8" s="12">
        <v>98.8</v>
      </c>
      <c r="I8" s="12">
        <v>0</v>
      </c>
      <c r="J8" s="12">
        <f t="shared" si="1"/>
        <v>98.8</v>
      </c>
      <c r="K8" s="13" t="s">
        <v>42</v>
      </c>
      <c r="L8" s="30" t="s">
        <v>43</v>
      </c>
    </row>
    <row r="9" customFormat="1" ht="101" customHeight="1" spans="1:12">
      <c r="A9" s="12">
        <f t="shared" si="0"/>
        <v>5</v>
      </c>
      <c r="B9" s="18" t="s">
        <v>44</v>
      </c>
      <c r="C9" s="19" t="s">
        <v>45</v>
      </c>
      <c r="D9" s="18" t="s">
        <v>46</v>
      </c>
      <c r="E9" s="18" t="s">
        <v>47</v>
      </c>
      <c r="F9" s="12" t="s">
        <v>48</v>
      </c>
      <c r="G9" s="12" t="s">
        <v>20</v>
      </c>
      <c r="H9" s="12">
        <v>26</v>
      </c>
      <c r="I9" s="12">
        <v>0</v>
      </c>
      <c r="J9" s="12">
        <f t="shared" si="1"/>
        <v>26</v>
      </c>
      <c r="K9" s="13" t="s">
        <v>49</v>
      </c>
      <c r="L9" s="30" t="s">
        <v>22</v>
      </c>
    </row>
    <row r="10" customFormat="1" ht="102" customHeight="1" spans="1:12">
      <c r="A10" s="12">
        <f t="shared" si="0"/>
        <v>6</v>
      </c>
      <c r="B10" s="14" t="s">
        <v>50</v>
      </c>
      <c r="C10" s="15" t="s">
        <v>51</v>
      </c>
      <c r="D10" s="14" t="s">
        <v>52</v>
      </c>
      <c r="E10" s="16" t="s">
        <v>53</v>
      </c>
      <c r="F10" s="12" t="s">
        <v>54</v>
      </c>
      <c r="G10" s="12" t="s">
        <v>34</v>
      </c>
      <c r="H10" s="14">
        <v>50</v>
      </c>
      <c r="I10" s="12">
        <v>0</v>
      </c>
      <c r="J10" s="12">
        <f t="shared" si="1"/>
        <v>50</v>
      </c>
      <c r="K10" s="15" t="s">
        <v>55</v>
      </c>
      <c r="L10" s="30" t="s">
        <v>22</v>
      </c>
    </row>
    <row r="11" customFormat="1" ht="95" customHeight="1" spans="1:12">
      <c r="A11" s="12">
        <f t="shared" si="0"/>
        <v>7</v>
      </c>
      <c r="B11" s="12" t="s">
        <v>56</v>
      </c>
      <c r="C11" s="13" t="s">
        <v>57</v>
      </c>
      <c r="D11" s="12" t="s">
        <v>52</v>
      </c>
      <c r="E11" s="12" t="s">
        <v>58</v>
      </c>
      <c r="F11" s="12" t="s">
        <v>54</v>
      </c>
      <c r="G11" s="12" t="s">
        <v>34</v>
      </c>
      <c r="H11" s="12">
        <v>190</v>
      </c>
      <c r="I11" s="12">
        <v>0</v>
      </c>
      <c r="J11" s="12">
        <f t="shared" si="1"/>
        <v>190</v>
      </c>
      <c r="K11" s="13" t="s">
        <v>59</v>
      </c>
      <c r="L11" s="30" t="s">
        <v>22</v>
      </c>
    </row>
    <row r="12" customFormat="1" ht="92" customHeight="1" spans="1:12">
      <c r="A12" s="12">
        <f t="shared" si="0"/>
        <v>8</v>
      </c>
      <c r="B12" s="14" t="s">
        <v>60</v>
      </c>
      <c r="C12" s="15" t="s">
        <v>61</v>
      </c>
      <c r="D12" s="14" t="s">
        <v>52</v>
      </c>
      <c r="E12" s="16" t="s">
        <v>62</v>
      </c>
      <c r="F12" s="12" t="s">
        <v>54</v>
      </c>
      <c r="G12" s="12" t="s">
        <v>34</v>
      </c>
      <c r="H12" s="14">
        <v>21</v>
      </c>
      <c r="I12" s="12">
        <v>0</v>
      </c>
      <c r="J12" s="12">
        <f t="shared" si="1"/>
        <v>21</v>
      </c>
      <c r="K12" s="15" t="s">
        <v>63</v>
      </c>
      <c r="L12" s="30" t="s">
        <v>22</v>
      </c>
    </row>
    <row r="13" customFormat="1" ht="89" customHeight="1" spans="1:12">
      <c r="A13" s="12">
        <f t="shared" si="0"/>
        <v>9</v>
      </c>
      <c r="B13" s="14" t="s">
        <v>64</v>
      </c>
      <c r="C13" s="15" t="s">
        <v>65</v>
      </c>
      <c r="D13" s="14" t="s">
        <v>52</v>
      </c>
      <c r="E13" s="14" t="s">
        <v>53</v>
      </c>
      <c r="F13" s="14" t="s">
        <v>54</v>
      </c>
      <c r="G13" s="12" t="s">
        <v>34</v>
      </c>
      <c r="H13" s="14">
        <v>46</v>
      </c>
      <c r="I13" s="12">
        <v>0</v>
      </c>
      <c r="J13" s="12">
        <f t="shared" si="1"/>
        <v>46</v>
      </c>
      <c r="K13" s="15" t="s">
        <v>66</v>
      </c>
      <c r="L13" s="30" t="s">
        <v>22</v>
      </c>
    </row>
    <row r="14" customFormat="1" ht="89" customHeight="1" spans="1:12">
      <c r="A14" s="12">
        <f t="shared" si="0"/>
        <v>10</v>
      </c>
      <c r="B14" s="14" t="s">
        <v>67</v>
      </c>
      <c r="C14" s="15" t="s">
        <v>68</v>
      </c>
      <c r="D14" s="14" t="s">
        <v>52</v>
      </c>
      <c r="E14" s="16" t="s">
        <v>53</v>
      </c>
      <c r="F14" s="12" t="s">
        <v>54</v>
      </c>
      <c r="G14" s="12" t="s">
        <v>34</v>
      </c>
      <c r="H14" s="14">
        <v>3</v>
      </c>
      <c r="I14" s="12">
        <v>-3</v>
      </c>
      <c r="J14" s="12">
        <f t="shared" si="1"/>
        <v>0</v>
      </c>
      <c r="K14" s="15" t="s">
        <v>69</v>
      </c>
      <c r="L14" s="30" t="s">
        <v>70</v>
      </c>
    </row>
    <row r="15" customFormat="1" ht="78" customHeight="1" spans="1:12">
      <c r="A15" s="12">
        <f t="shared" si="0"/>
        <v>11</v>
      </c>
      <c r="B15" s="12" t="s">
        <v>71</v>
      </c>
      <c r="C15" s="13" t="s">
        <v>72</v>
      </c>
      <c r="D15" s="12" t="s">
        <v>52</v>
      </c>
      <c r="E15" s="12" t="s">
        <v>73</v>
      </c>
      <c r="F15" s="12" t="s">
        <v>54</v>
      </c>
      <c r="G15" s="12" t="s">
        <v>34</v>
      </c>
      <c r="H15" s="14">
        <v>50</v>
      </c>
      <c r="I15" s="12">
        <v>0</v>
      </c>
      <c r="J15" s="12">
        <f t="shared" si="1"/>
        <v>50</v>
      </c>
      <c r="K15" s="15" t="s">
        <v>74</v>
      </c>
      <c r="L15" s="30" t="s">
        <v>22</v>
      </c>
    </row>
    <row r="16" customFormat="1" ht="125" customHeight="1" spans="1:12">
      <c r="A16" s="12">
        <f t="shared" ref="A16:A25" si="2">ROW()-4</f>
        <v>12</v>
      </c>
      <c r="B16" s="14" t="s">
        <v>75</v>
      </c>
      <c r="C16" s="15" t="s">
        <v>76</v>
      </c>
      <c r="D16" s="14" t="s">
        <v>77</v>
      </c>
      <c r="E16" s="16" t="s">
        <v>78</v>
      </c>
      <c r="F16" s="12" t="s">
        <v>79</v>
      </c>
      <c r="G16" s="12" t="s">
        <v>34</v>
      </c>
      <c r="H16" s="12">
        <v>210</v>
      </c>
      <c r="I16" s="12">
        <v>-130</v>
      </c>
      <c r="J16" s="12">
        <f t="shared" si="1"/>
        <v>80</v>
      </c>
      <c r="K16" s="15" t="s">
        <v>80</v>
      </c>
      <c r="L16" s="30" t="s">
        <v>81</v>
      </c>
    </row>
    <row r="17" customFormat="1" ht="132" customHeight="1" spans="1:12">
      <c r="A17" s="12">
        <f t="shared" si="2"/>
        <v>13</v>
      </c>
      <c r="B17" s="12" t="s">
        <v>82</v>
      </c>
      <c r="C17" s="13" t="s">
        <v>83</v>
      </c>
      <c r="D17" s="14" t="s">
        <v>77</v>
      </c>
      <c r="E17" s="12" t="s">
        <v>78</v>
      </c>
      <c r="F17" s="12" t="s">
        <v>79</v>
      </c>
      <c r="G17" s="12" t="s">
        <v>34</v>
      </c>
      <c r="H17" s="12">
        <v>40.84</v>
      </c>
      <c r="I17" s="12">
        <v>-13.34</v>
      </c>
      <c r="J17" s="12">
        <f t="shared" si="1"/>
        <v>27.5</v>
      </c>
      <c r="K17" s="13" t="s">
        <v>84</v>
      </c>
      <c r="L17" s="30" t="s">
        <v>85</v>
      </c>
    </row>
    <row r="18" customFormat="1" ht="140" customHeight="1" spans="1:12">
      <c r="A18" s="12">
        <f t="shared" si="2"/>
        <v>14</v>
      </c>
      <c r="B18" s="14" t="s">
        <v>86</v>
      </c>
      <c r="C18" s="15" t="s">
        <v>87</v>
      </c>
      <c r="D18" s="14" t="s">
        <v>77</v>
      </c>
      <c r="E18" s="16" t="s">
        <v>78</v>
      </c>
      <c r="F18" s="12" t="s">
        <v>79</v>
      </c>
      <c r="G18" s="12" t="s">
        <v>34</v>
      </c>
      <c r="H18" s="12">
        <v>0</v>
      </c>
      <c r="I18" s="12">
        <v>143</v>
      </c>
      <c r="J18" s="12">
        <f t="shared" si="1"/>
        <v>143</v>
      </c>
      <c r="K18" s="15" t="s">
        <v>88</v>
      </c>
      <c r="L18" s="30" t="s">
        <v>89</v>
      </c>
    </row>
    <row r="19" customFormat="1" ht="118" customHeight="1" spans="1:12">
      <c r="A19" s="12">
        <f t="shared" si="2"/>
        <v>15</v>
      </c>
      <c r="B19" s="14" t="s">
        <v>90</v>
      </c>
      <c r="C19" s="15" t="s">
        <v>91</v>
      </c>
      <c r="D19" s="14" t="s">
        <v>77</v>
      </c>
      <c r="E19" s="16" t="s">
        <v>92</v>
      </c>
      <c r="F19" s="12" t="s">
        <v>79</v>
      </c>
      <c r="G19" s="12" t="s">
        <v>34</v>
      </c>
      <c r="H19" s="14">
        <v>70</v>
      </c>
      <c r="I19" s="12">
        <v>0</v>
      </c>
      <c r="J19" s="12">
        <f t="shared" si="1"/>
        <v>70</v>
      </c>
      <c r="K19" s="15" t="s">
        <v>93</v>
      </c>
      <c r="L19" s="30" t="s">
        <v>22</v>
      </c>
    </row>
    <row r="20" customFormat="1" ht="94" customHeight="1" spans="1:12">
      <c r="A20" s="12">
        <f t="shared" si="2"/>
        <v>16</v>
      </c>
      <c r="B20" s="14" t="s">
        <v>94</v>
      </c>
      <c r="C20" s="15" t="s">
        <v>95</v>
      </c>
      <c r="D20" s="14" t="s">
        <v>77</v>
      </c>
      <c r="E20" s="16" t="s">
        <v>78</v>
      </c>
      <c r="F20" s="12" t="s">
        <v>79</v>
      </c>
      <c r="G20" s="12" t="s">
        <v>34</v>
      </c>
      <c r="H20" s="14">
        <v>56</v>
      </c>
      <c r="I20" s="12">
        <v>0</v>
      </c>
      <c r="J20" s="12">
        <f t="shared" si="1"/>
        <v>56</v>
      </c>
      <c r="K20" s="15" t="s">
        <v>96</v>
      </c>
      <c r="L20" s="30" t="s">
        <v>22</v>
      </c>
    </row>
    <row r="21" customFormat="1" ht="92" customHeight="1" spans="1:12">
      <c r="A21" s="12">
        <f t="shared" si="2"/>
        <v>17</v>
      </c>
      <c r="B21" s="12" t="s">
        <v>97</v>
      </c>
      <c r="C21" s="13" t="s">
        <v>98</v>
      </c>
      <c r="D21" s="14" t="s">
        <v>77</v>
      </c>
      <c r="E21" s="16" t="s">
        <v>78</v>
      </c>
      <c r="F21" s="12" t="s">
        <v>79</v>
      </c>
      <c r="G21" s="12" t="s">
        <v>34</v>
      </c>
      <c r="H21" s="20">
        <v>57</v>
      </c>
      <c r="I21" s="12">
        <v>0</v>
      </c>
      <c r="J21" s="12">
        <f t="shared" si="1"/>
        <v>57</v>
      </c>
      <c r="K21" s="13" t="s">
        <v>96</v>
      </c>
      <c r="L21" s="30" t="s">
        <v>22</v>
      </c>
    </row>
    <row r="22" customFormat="1" ht="114" customHeight="1" spans="1:12">
      <c r="A22" s="12">
        <f t="shared" si="2"/>
        <v>18</v>
      </c>
      <c r="B22" s="21" t="s">
        <v>99</v>
      </c>
      <c r="C22" s="22" t="s">
        <v>100</v>
      </c>
      <c r="D22" s="21" t="s">
        <v>77</v>
      </c>
      <c r="E22" s="21" t="s">
        <v>92</v>
      </c>
      <c r="F22" s="21" t="s">
        <v>79</v>
      </c>
      <c r="G22" s="21" t="s">
        <v>34</v>
      </c>
      <c r="H22" s="12">
        <v>23.7729</v>
      </c>
      <c r="I22" s="12">
        <v>0.07</v>
      </c>
      <c r="J22" s="12">
        <f t="shared" si="1"/>
        <v>23.8429</v>
      </c>
      <c r="K22" s="13" t="s">
        <v>101</v>
      </c>
      <c r="L22" s="30" t="s">
        <v>102</v>
      </c>
    </row>
    <row r="23" customFormat="1" ht="82" customHeight="1" spans="1:12">
      <c r="A23" s="12">
        <f t="shared" si="2"/>
        <v>19</v>
      </c>
      <c r="B23" s="12" t="s">
        <v>103</v>
      </c>
      <c r="C23" s="13" t="s">
        <v>104</v>
      </c>
      <c r="D23" s="12" t="s">
        <v>105</v>
      </c>
      <c r="E23" s="12" t="s">
        <v>106</v>
      </c>
      <c r="F23" s="12" t="s">
        <v>107</v>
      </c>
      <c r="G23" s="12" t="s">
        <v>34</v>
      </c>
      <c r="H23" s="12">
        <v>50</v>
      </c>
      <c r="I23" s="12">
        <v>-9</v>
      </c>
      <c r="J23" s="12">
        <f t="shared" si="1"/>
        <v>41</v>
      </c>
      <c r="K23" s="13" t="s">
        <v>108</v>
      </c>
      <c r="L23" s="30" t="s">
        <v>109</v>
      </c>
    </row>
    <row r="24" customFormat="1" ht="123" customHeight="1" spans="1:12">
      <c r="A24" s="12">
        <f t="shared" si="2"/>
        <v>20</v>
      </c>
      <c r="B24" s="12" t="s">
        <v>110</v>
      </c>
      <c r="C24" s="13" t="s">
        <v>111</v>
      </c>
      <c r="D24" s="12" t="s">
        <v>105</v>
      </c>
      <c r="E24" s="12" t="s">
        <v>112</v>
      </c>
      <c r="F24" s="12" t="s">
        <v>107</v>
      </c>
      <c r="G24" s="12" t="s">
        <v>34</v>
      </c>
      <c r="H24" s="12">
        <v>0</v>
      </c>
      <c r="I24" s="12">
        <v>9</v>
      </c>
      <c r="J24" s="12">
        <f t="shared" si="1"/>
        <v>9</v>
      </c>
      <c r="K24" s="13" t="s">
        <v>113</v>
      </c>
      <c r="L24" s="30" t="s">
        <v>114</v>
      </c>
    </row>
    <row r="25" customFormat="1" ht="108" customHeight="1" spans="1:12">
      <c r="A25" s="12">
        <f t="shared" si="2"/>
        <v>21</v>
      </c>
      <c r="B25" s="14" t="s">
        <v>115</v>
      </c>
      <c r="C25" s="15" t="s">
        <v>116</v>
      </c>
      <c r="D25" s="14" t="s">
        <v>105</v>
      </c>
      <c r="E25" s="16" t="s">
        <v>112</v>
      </c>
      <c r="F25" s="12" t="s">
        <v>107</v>
      </c>
      <c r="G25" s="12" t="s">
        <v>34</v>
      </c>
      <c r="H25" s="12">
        <v>88</v>
      </c>
      <c r="I25" s="12">
        <v>0</v>
      </c>
      <c r="J25" s="12">
        <f t="shared" si="1"/>
        <v>88</v>
      </c>
      <c r="K25" s="15" t="s">
        <v>117</v>
      </c>
      <c r="L25" s="30" t="s">
        <v>22</v>
      </c>
    </row>
    <row r="26" customFormat="1" ht="79" customHeight="1" spans="1:12">
      <c r="A26" s="12">
        <f t="shared" ref="A26:A35" si="3">ROW()-4</f>
        <v>22</v>
      </c>
      <c r="B26" s="14" t="s">
        <v>118</v>
      </c>
      <c r="C26" s="15" t="s">
        <v>119</v>
      </c>
      <c r="D26" s="14" t="s">
        <v>105</v>
      </c>
      <c r="E26" s="16" t="s">
        <v>112</v>
      </c>
      <c r="F26" s="12" t="s">
        <v>107</v>
      </c>
      <c r="G26" s="12" t="s">
        <v>34</v>
      </c>
      <c r="H26" s="12">
        <v>24</v>
      </c>
      <c r="I26" s="12">
        <v>0</v>
      </c>
      <c r="J26" s="12">
        <f t="shared" si="1"/>
        <v>24</v>
      </c>
      <c r="K26" s="15" t="s">
        <v>120</v>
      </c>
      <c r="L26" s="30" t="s">
        <v>22</v>
      </c>
    </row>
    <row r="27" customFormat="1" ht="144" customHeight="1" spans="1:12">
      <c r="A27" s="12">
        <f t="shared" si="3"/>
        <v>23</v>
      </c>
      <c r="B27" s="12" t="s">
        <v>121</v>
      </c>
      <c r="C27" s="13" t="s">
        <v>122</v>
      </c>
      <c r="D27" s="12" t="s">
        <v>123</v>
      </c>
      <c r="E27" s="12" t="s">
        <v>124</v>
      </c>
      <c r="F27" s="12" t="s">
        <v>125</v>
      </c>
      <c r="G27" s="12" t="s">
        <v>34</v>
      </c>
      <c r="H27" s="12">
        <v>46</v>
      </c>
      <c r="I27" s="12">
        <v>0</v>
      </c>
      <c r="J27" s="12">
        <f t="shared" si="1"/>
        <v>46</v>
      </c>
      <c r="K27" s="13" t="s">
        <v>126</v>
      </c>
      <c r="L27" s="30" t="s">
        <v>22</v>
      </c>
    </row>
    <row r="28" customFormat="1" ht="165" customHeight="1" spans="1:12">
      <c r="A28" s="12">
        <f t="shared" si="3"/>
        <v>24</v>
      </c>
      <c r="B28" s="14" t="s">
        <v>127</v>
      </c>
      <c r="C28" s="15" t="s">
        <v>128</v>
      </c>
      <c r="D28" s="14" t="s">
        <v>129</v>
      </c>
      <c r="E28" s="16" t="s">
        <v>130</v>
      </c>
      <c r="F28" s="12" t="s">
        <v>131</v>
      </c>
      <c r="G28" s="12" t="s">
        <v>34</v>
      </c>
      <c r="H28" s="12">
        <v>60</v>
      </c>
      <c r="I28" s="12">
        <v>0</v>
      </c>
      <c r="J28" s="12">
        <f t="shared" si="1"/>
        <v>60</v>
      </c>
      <c r="K28" s="15" t="s">
        <v>132</v>
      </c>
      <c r="L28" s="30" t="s">
        <v>22</v>
      </c>
    </row>
    <row r="29" customFormat="1" ht="160" customHeight="1" spans="1:12">
      <c r="A29" s="12">
        <f t="shared" si="3"/>
        <v>25</v>
      </c>
      <c r="B29" s="14" t="s">
        <v>133</v>
      </c>
      <c r="C29" s="15" t="s">
        <v>134</v>
      </c>
      <c r="D29" s="14" t="s">
        <v>31</v>
      </c>
      <c r="E29" s="16" t="s">
        <v>135</v>
      </c>
      <c r="F29" s="12" t="s">
        <v>33</v>
      </c>
      <c r="G29" s="12" t="s">
        <v>34</v>
      </c>
      <c r="H29" s="12">
        <v>135</v>
      </c>
      <c r="I29" s="12">
        <v>0</v>
      </c>
      <c r="J29" s="12">
        <f t="shared" si="1"/>
        <v>135</v>
      </c>
      <c r="K29" s="15" t="s">
        <v>136</v>
      </c>
      <c r="L29" s="30" t="s">
        <v>22</v>
      </c>
    </row>
    <row r="30" customFormat="1" ht="128" customHeight="1" spans="1:12">
      <c r="A30" s="12">
        <f t="shared" si="3"/>
        <v>26</v>
      </c>
      <c r="B30" s="14" t="s">
        <v>137</v>
      </c>
      <c r="C30" s="15" t="s">
        <v>138</v>
      </c>
      <c r="D30" s="14" t="s">
        <v>18</v>
      </c>
      <c r="E30" s="16" t="s">
        <v>139</v>
      </c>
      <c r="F30" s="12" t="s">
        <v>140</v>
      </c>
      <c r="G30" s="12" t="s">
        <v>34</v>
      </c>
      <c r="H30" s="12">
        <v>100</v>
      </c>
      <c r="I30" s="12">
        <v>0</v>
      </c>
      <c r="J30" s="12">
        <f t="shared" si="1"/>
        <v>100</v>
      </c>
      <c r="K30" s="15" t="s">
        <v>141</v>
      </c>
      <c r="L30" s="30" t="s">
        <v>142</v>
      </c>
    </row>
    <row r="31" customFormat="1" ht="197" customHeight="1" spans="1:12">
      <c r="A31" s="12">
        <f t="shared" si="3"/>
        <v>27</v>
      </c>
      <c r="B31" s="14" t="s">
        <v>143</v>
      </c>
      <c r="C31" s="15" t="s">
        <v>144</v>
      </c>
      <c r="D31" s="14" t="s">
        <v>145</v>
      </c>
      <c r="E31" s="16" t="s">
        <v>146</v>
      </c>
      <c r="F31" s="12" t="s">
        <v>147</v>
      </c>
      <c r="G31" s="12" t="s">
        <v>34</v>
      </c>
      <c r="H31" s="12">
        <v>65</v>
      </c>
      <c r="I31" s="12">
        <v>3.6</v>
      </c>
      <c r="J31" s="12">
        <f t="shared" si="1"/>
        <v>68.6</v>
      </c>
      <c r="K31" s="31" t="s">
        <v>148</v>
      </c>
      <c r="L31" s="30" t="s">
        <v>149</v>
      </c>
    </row>
    <row r="32" customFormat="1" ht="107" customHeight="1" spans="1:12">
      <c r="A32" s="12">
        <f t="shared" si="3"/>
        <v>28</v>
      </c>
      <c r="B32" s="23" t="s">
        <v>150</v>
      </c>
      <c r="C32" s="24" t="s">
        <v>151</v>
      </c>
      <c r="D32" s="23" t="s">
        <v>52</v>
      </c>
      <c r="E32" s="21" t="s">
        <v>152</v>
      </c>
      <c r="F32" s="12" t="s">
        <v>54</v>
      </c>
      <c r="G32" s="23" t="s">
        <v>34</v>
      </c>
      <c r="H32" s="25">
        <v>140</v>
      </c>
      <c r="I32" s="12">
        <v>0</v>
      </c>
      <c r="J32" s="12">
        <f t="shared" si="1"/>
        <v>140</v>
      </c>
      <c r="K32" s="13" t="s">
        <v>153</v>
      </c>
      <c r="L32" s="30" t="s">
        <v>22</v>
      </c>
    </row>
    <row r="33" customFormat="1" ht="120" customHeight="1" spans="1:12">
      <c r="A33" s="12">
        <f t="shared" si="3"/>
        <v>29</v>
      </c>
      <c r="B33" s="14" t="s">
        <v>154</v>
      </c>
      <c r="C33" s="24" t="s">
        <v>155</v>
      </c>
      <c r="D33" s="12" t="s">
        <v>52</v>
      </c>
      <c r="E33" s="12" t="s">
        <v>156</v>
      </c>
      <c r="F33" s="12" t="s">
        <v>54</v>
      </c>
      <c r="G33" s="12" t="s">
        <v>34</v>
      </c>
      <c r="H33" s="12">
        <v>160</v>
      </c>
      <c r="I33" s="12">
        <v>0</v>
      </c>
      <c r="J33" s="12">
        <f t="shared" si="1"/>
        <v>160</v>
      </c>
      <c r="K33" s="13" t="s">
        <v>157</v>
      </c>
      <c r="L33" s="30" t="s">
        <v>22</v>
      </c>
    </row>
    <row r="34" customFormat="1" ht="135" customHeight="1" spans="1:12">
      <c r="A34" s="12">
        <f t="shared" si="3"/>
        <v>30</v>
      </c>
      <c r="B34" s="14" t="s">
        <v>158</v>
      </c>
      <c r="C34" s="15" t="s">
        <v>159</v>
      </c>
      <c r="D34" s="14" t="s">
        <v>160</v>
      </c>
      <c r="E34" s="16" t="s">
        <v>161</v>
      </c>
      <c r="F34" s="14" t="s">
        <v>160</v>
      </c>
      <c r="G34" s="14" t="s">
        <v>34</v>
      </c>
      <c r="H34" s="12">
        <v>384.26</v>
      </c>
      <c r="I34" s="12">
        <v>-0.33</v>
      </c>
      <c r="J34" s="12">
        <f t="shared" si="1"/>
        <v>383.93</v>
      </c>
      <c r="K34" s="13" t="s">
        <v>162</v>
      </c>
      <c r="L34" s="30" t="s">
        <v>163</v>
      </c>
    </row>
    <row r="35" customFormat="1" ht="81" customHeight="1" spans="1:12">
      <c r="A35" s="12">
        <f t="shared" si="3"/>
        <v>31</v>
      </c>
      <c r="B35" s="21" t="s">
        <v>164</v>
      </c>
      <c r="C35" s="22" t="s">
        <v>165</v>
      </c>
      <c r="D35" s="21" t="s">
        <v>166</v>
      </c>
      <c r="E35" s="21" t="s">
        <v>167</v>
      </c>
      <c r="F35" s="21" t="s">
        <v>168</v>
      </c>
      <c r="G35" s="12" t="s">
        <v>34</v>
      </c>
      <c r="H35" s="12">
        <v>15</v>
      </c>
      <c r="I35" s="12">
        <v>0</v>
      </c>
      <c r="J35" s="12">
        <f t="shared" si="1"/>
        <v>15</v>
      </c>
      <c r="K35" s="22" t="s">
        <v>169</v>
      </c>
      <c r="L35" s="30" t="s">
        <v>22</v>
      </c>
    </row>
    <row r="36" customFormat="1" ht="163" customHeight="1" spans="1:12">
      <c r="A36" s="12">
        <f t="shared" ref="A36:A45" si="4">ROW()-4</f>
        <v>32</v>
      </c>
      <c r="B36" s="14" t="s">
        <v>170</v>
      </c>
      <c r="C36" s="15" t="s">
        <v>171</v>
      </c>
      <c r="D36" s="14" t="s">
        <v>166</v>
      </c>
      <c r="E36" s="16" t="s">
        <v>167</v>
      </c>
      <c r="F36" s="21" t="s">
        <v>168</v>
      </c>
      <c r="G36" s="12" t="s">
        <v>34</v>
      </c>
      <c r="H36" s="12">
        <v>95</v>
      </c>
      <c r="I36" s="12">
        <v>-95</v>
      </c>
      <c r="J36" s="12">
        <f t="shared" si="1"/>
        <v>0</v>
      </c>
      <c r="K36" s="22" t="s">
        <v>172</v>
      </c>
      <c r="L36" s="30" t="s">
        <v>173</v>
      </c>
    </row>
    <row r="37" customFormat="1" ht="141" customHeight="1" spans="1:12">
      <c r="A37" s="12">
        <f t="shared" si="4"/>
        <v>33</v>
      </c>
      <c r="B37" s="21" t="s">
        <v>174</v>
      </c>
      <c r="C37" s="22" t="s">
        <v>175</v>
      </c>
      <c r="D37" s="21" t="s">
        <v>166</v>
      </c>
      <c r="E37" s="21" t="s">
        <v>176</v>
      </c>
      <c r="F37" s="21" t="s">
        <v>168</v>
      </c>
      <c r="G37" s="12" t="s">
        <v>34</v>
      </c>
      <c r="H37" s="12">
        <v>0</v>
      </c>
      <c r="I37" s="12">
        <v>95</v>
      </c>
      <c r="J37" s="12">
        <f t="shared" si="1"/>
        <v>95</v>
      </c>
      <c r="K37" s="22" t="s">
        <v>177</v>
      </c>
      <c r="L37" s="30" t="s">
        <v>178</v>
      </c>
    </row>
    <row r="38" customFormat="1" ht="87" customHeight="1" spans="1:12">
      <c r="A38" s="12">
        <f t="shared" si="4"/>
        <v>34</v>
      </c>
      <c r="B38" s="14" t="s">
        <v>179</v>
      </c>
      <c r="C38" s="15" t="s">
        <v>180</v>
      </c>
      <c r="D38" s="14" t="s">
        <v>160</v>
      </c>
      <c r="E38" s="16" t="s">
        <v>181</v>
      </c>
      <c r="F38" s="14" t="s">
        <v>160</v>
      </c>
      <c r="G38" s="12" t="s">
        <v>34</v>
      </c>
      <c r="H38" s="12">
        <v>150</v>
      </c>
      <c r="I38" s="12">
        <v>-73</v>
      </c>
      <c r="J38" s="12">
        <f t="shared" si="1"/>
        <v>77</v>
      </c>
      <c r="K38" s="15" t="s">
        <v>182</v>
      </c>
      <c r="L38" s="30" t="s">
        <v>183</v>
      </c>
    </row>
    <row r="39" customFormat="1" ht="89" customHeight="1" spans="1:12">
      <c r="A39" s="12">
        <f t="shared" si="4"/>
        <v>35</v>
      </c>
      <c r="B39" s="23" t="s">
        <v>184</v>
      </c>
      <c r="C39" s="26" t="s">
        <v>185</v>
      </c>
      <c r="D39" s="25" t="s">
        <v>18</v>
      </c>
      <c r="E39" s="23" t="s">
        <v>186</v>
      </c>
      <c r="F39" s="21" t="s">
        <v>140</v>
      </c>
      <c r="G39" s="12" t="s">
        <v>34</v>
      </c>
      <c r="H39" s="12">
        <v>0</v>
      </c>
      <c r="I39" s="12">
        <v>30</v>
      </c>
      <c r="J39" s="12">
        <f t="shared" si="1"/>
        <v>30</v>
      </c>
      <c r="K39" s="22" t="s">
        <v>187</v>
      </c>
      <c r="L39" s="30" t="s">
        <v>188</v>
      </c>
    </row>
    <row r="40" customFormat="1" ht="85" customHeight="1" spans="1:12">
      <c r="A40" s="12">
        <f t="shared" si="4"/>
        <v>36</v>
      </c>
      <c r="B40" s="14" t="s">
        <v>189</v>
      </c>
      <c r="C40" s="15" t="s">
        <v>190</v>
      </c>
      <c r="D40" s="14" t="s">
        <v>145</v>
      </c>
      <c r="E40" s="14" t="s">
        <v>191</v>
      </c>
      <c r="F40" s="21" t="s">
        <v>147</v>
      </c>
      <c r="G40" s="12" t="s">
        <v>34</v>
      </c>
      <c r="H40" s="12">
        <v>0</v>
      </c>
      <c r="I40" s="12">
        <v>9</v>
      </c>
      <c r="J40" s="12">
        <f t="shared" si="1"/>
        <v>9</v>
      </c>
      <c r="K40" s="15" t="s">
        <v>192</v>
      </c>
      <c r="L40" s="30" t="s">
        <v>193</v>
      </c>
    </row>
    <row r="41" customFormat="1" ht="88" customHeight="1" spans="1:12">
      <c r="A41" s="12">
        <f t="shared" si="4"/>
        <v>37</v>
      </c>
      <c r="B41" s="12" t="s">
        <v>194</v>
      </c>
      <c r="C41" s="13" t="s">
        <v>195</v>
      </c>
      <c r="D41" s="14" t="s">
        <v>145</v>
      </c>
      <c r="E41" s="14" t="s">
        <v>196</v>
      </c>
      <c r="F41" s="21" t="s">
        <v>147</v>
      </c>
      <c r="G41" s="12" t="s">
        <v>34</v>
      </c>
      <c r="H41" s="12">
        <v>0</v>
      </c>
      <c r="I41" s="12">
        <v>20</v>
      </c>
      <c r="J41" s="12">
        <f t="shared" si="1"/>
        <v>20</v>
      </c>
      <c r="K41" s="15" t="s">
        <v>197</v>
      </c>
      <c r="L41" s="30" t="s">
        <v>198</v>
      </c>
    </row>
    <row r="42" customFormat="1" ht="77" customHeight="1" spans="1:12">
      <c r="A42" s="12">
        <f t="shared" si="4"/>
        <v>38</v>
      </c>
      <c r="B42" s="14" t="s">
        <v>179</v>
      </c>
      <c r="C42" s="15" t="s">
        <v>199</v>
      </c>
      <c r="D42" s="14" t="s">
        <v>52</v>
      </c>
      <c r="E42" s="16" t="s">
        <v>181</v>
      </c>
      <c r="F42" s="14" t="s">
        <v>54</v>
      </c>
      <c r="G42" s="12" t="s">
        <v>34</v>
      </c>
      <c r="H42" s="12">
        <v>0</v>
      </c>
      <c r="I42" s="12">
        <v>7</v>
      </c>
      <c r="J42" s="12">
        <f t="shared" si="1"/>
        <v>7</v>
      </c>
      <c r="K42" s="15" t="s">
        <v>182</v>
      </c>
      <c r="L42" s="30" t="s">
        <v>200</v>
      </c>
    </row>
    <row r="43" customFormat="1" ht="81" customHeight="1" spans="1:12">
      <c r="A43" s="12">
        <f t="shared" si="4"/>
        <v>39</v>
      </c>
      <c r="B43" s="14" t="s">
        <v>179</v>
      </c>
      <c r="C43" s="15" t="s">
        <v>201</v>
      </c>
      <c r="D43" s="14" t="s">
        <v>77</v>
      </c>
      <c r="E43" s="16" t="s">
        <v>181</v>
      </c>
      <c r="F43" s="14" t="s">
        <v>79</v>
      </c>
      <c r="G43" s="12" t="s">
        <v>34</v>
      </c>
      <c r="H43" s="12">
        <v>0</v>
      </c>
      <c r="I43" s="12">
        <v>7</v>
      </c>
      <c r="J43" s="12">
        <f t="shared" si="1"/>
        <v>7</v>
      </c>
      <c r="K43" s="15" t="s">
        <v>182</v>
      </c>
      <c r="L43" s="30" t="s">
        <v>200</v>
      </c>
    </row>
    <row r="44" s="1" customFormat="1" ht="125" customHeight="1" spans="1:12">
      <c r="A44" s="12">
        <f t="shared" si="4"/>
        <v>40</v>
      </c>
      <c r="B44" s="23" t="s">
        <v>202</v>
      </c>
      <c r="C44" s="26" t="s">
        <v>203</v>
      </c>
      <c r="D44" s="25" t="s">
        <v>18</v>
      </c>
      <c r="E44" s="25" t="s">
        <v>19</v>
      </c>
      <c r="F44" s="23" t="s">
        <v>140</v>
      </c>
      <c r="G44" s="23" t="s">
        <v>34</v>
      </c>
      <c r="H44" s="12">
        <v>75</v>
      </c>
      <c r="I44" s="12">
        <v>0</v>
      </c>
      <c r="J44" s="12">
        <f t="shared" si="1"/>
        <v>75</v>
      </c>
      <c r="K44" s="26" t="s">
        <v>204</v>
      </c>
      <c r="L44" s="30" t="s">
        <v>205</v>
      </c>
    </row>
    <row r="45" s="1" customFormat="1" ht="102" customHeight="1" spans="1:12">
      <c r="A45" s="12">
        <f t="shared" si="4"/>
        <v>41</v>
      </c>
      <c r="B45" s="21" t="s">
        <v>206</v>
      </c>
      <c r="C45" s="22" t="s">
        <v>207</v>
      </c>
      <c r="D45" s="23" t="s">
        <v>46</v>
      </c>
      <c r="E45" s="21" t="s">
        <v>208</v>
      </c>
      <c r="F45" s="23" t="s">
        <v>48</v>
      </c>
      <c r="G45" s="23" t="s">
        <v>34</v>
      </c>
      <c r="H45" s="12">
        <v>12</v>
      </c>
      <c r="I45" s="12">
        <v>-12</v>
      </c>
      <c r="J45" s="12">
        <f t="shared" si="1"/>
        <v>0</v>
      </c>
      <c r="K45" s="26" t="s">
        <v>209</v>
      </c>
      <c r="L45" s="30" t="s">
        <v>210</v>
      </c>
    </row>
    <row r="46" s="1" customFormat="1" ht="156" customHeight="1" spans="1:12">
      <c r="A46" s="12">
        <f t="shared" ref="A46:A53" si="5">ROW()-4</f>
        <v>42</v>
      </c>
      <c r="B46" s="23" t="s">
        <v>211</v>
      </c>
      <c r="C46" s="26" t="s">
        <v>212</v>
      </c>
      <c r="D46" s="25" t="s">
        <v>18</v>
      </c>
      <c r="E46" s="25" t="s">
        <v>213</v>
      </c>
      <c r="F46" s="23" t="s">
        <v>140</v>
      </c>
      <c r="G46" s="23" t="s">
        <v>34</v>
      </c>
      <c r="H46" s="12">
        <v>120</v>
      </c>
      <c r="I46" s="12">
        <v>21.5</v>
      </c>
      <c r="J46" s="12">
        <f t="shared" si="1"/>
        <v>141.5</v>
      </c>
      <c r="K46" s="26" t="s">
        <v>214</v>
      </c>
      <c r="L46" s="30" t="s">
        <v>215</v>
      </c>
    </row>
    <row r="47" s="1" customFormat="1" ht="102" customHeight="1" spans="1:12">
      <c r="A47" s="12">
        <f t="shared" si="5"/>
        <v>43</v>
      </c>
      <c r="B47" s="23" t="s">
        <v>216</v>
      </c>
      <c r="C47" s="26" t="s">
        <v>217</v>
      </c>
      <c r="D47" s="25" t="s">
        <v>31</v>
      </c>
      <c r="E47" s="25" t="s">
        <v>218</v>
      </c>
      <c r="F47" s="23" t="s">
        <v>33</v>
      </c>
      <c r="G47" s="23" t="s">
        <v>34</v>
      </c>
      <c r="H47" s="12">
        <v>200</v>
      </c>
      <c r="I47" s="12">
        <v>0</v>
      </c>
      <c r="J47" s="12">
        <f t="shared" si="1"/>
        <v>200</v>
      </c>
      <c r="K47" s="26" t="s">
        <v>219</v>
      </c>
      <c r="L47" s="30" t="s">
        <v>22</v>
      </c>
    </row>
    <row r="48" s="1" customFormat="1" ht="108" customHeight="1" spans="1:12">
      <c r="A48" s="12">
        <f t="shared" si="5"/>
        <v>44</v>
      </c>
      <c r="B48" s="27" t="s">
        <v>220</v>
      </c>
      <c r="C48" s="22" t="s">
        <v>221</v>
      </c>
      <c r="D48" s="14" t="s">
        <v>52</v>
      </c>
      <c r="E48" s="14" t="s">
        <v>152</v>
      </c>
      <c r="F48" s="14" t="s">
        <v>54</v>
      </c>
      <c r="G48" s="23" t="s">
        <v>34</v>
      </c>
      <c r="H48" s="12">
        <v>160</v>
      </c>
      <c r="I48" s="12">
        <v>-160</v>
      </c>
      <c r="J48" s="12">
        <f t="shared" si="1"/>
        <v>0</v>
      </c>
      <c r="K48" s="26" t="s">
        <v>222</v>
      </c>
      <c r="L48" s="30" t="s">
        <v>223</v>
      </c>
    </row>
    <row r="49" s="1" customFormat="1" ht="125" customHeight="1" spans="1:12">
      <c r="A49" s="12">
        <f t="shared" si="5"/>
        <v>45</v>
      </c>
      <c r="B49" s="12" t="s">
        <v>224</v>
      </c>
      <c r="C49" s="13" t="s">
        <v>225</v>
      </c>
      <c r="D49" s="12" t="s">
        <v>52</v>
      </c>
      <c r="E49" s="17" t="s">
        <v>152</v>
      </c>
      <c r="F49" s="14" t="s">
        <v>54</v>
      </c>
      <c r="G49" s="23" t="s">
        <v>34</v>
      </c>
      <c r="H49" s="12">
        <v>0</v>
      </c>
      <c r="I49" s="12">
        <v>40</v>
      </c>
      <c r="J49" s="12">
        <f t="shared" si="1"/>
        <v>40</v>
      </c>
      <c r="K49" s="13" t="s">
        <v>226</v>
      </c>
      <c r="L49" s="30" t="s">
        <v>227</v>
      </c>
    </row>
    <row r="50" s="1" customFormat="1" ht="106" customHeight="1" spans="1:12">
      <c r="A50" s="12">
        <f t="shared" si="5"/>
        <v>46</v>
      </c>
      <c r="B50" s="23" t="s">
        <v>228</v>
      </c>
      <c r="C50" s="24" t="s">
        <v>229</v>
      </c>
      <c r="D50" s="12" t="s">
        <v>52</v>
      </c>
      <c r="E50" s="21" t="s">
        <v>152</v>
      </c>
      <c r="F50" s="14" t="s">
        <v>54</v>
      </c>
      <c r="G50" s="23" t="s">
        <v>34</v>
      </c>
      <c r="H50" s="25">
        <v>0</v>
      </c>
      <c r="I50" s="25">
        <v>120</v>
      </c>
      <c r="J50" s="12">
        <f t="shared" si="1"/>
        <v>120</v>
      </c>
      <c r="K50" s="13" t="s">
        <v>230</v>
      </c>
      <c r="L50" s="30" t="s">
        <v>231</v>
      </c>
    </row>
    <row r="51" s="1" customFormat="1" ht="106" customHeight="1" spans="1:12">
      <c r="A51" s="12">
        <f t="shared" si="5"/>
        <v>47</v>
      </c>
      <c r="B51" s="14" t="s">
        <v>232</v>
      </c>
      <c r="C51" s="15" t="s">
        <v>233</v>
      </c>
      <c r="D51" s="14" t="s">
        <v>52</v>
      </c>
      <c r="E51" s="16" t="s">
        <v>156</v>
      </c>
      <c r="F51" s="14" t="s">
        <v>54</v>
      </c>
      <c r="G51" s="23" t="s">
        <v>34</v>
      </c>
      <c r="H51" s="25">
        <v>50</v>
      </c>
      <c r="I51" s="25">
        <v>-50</v>
      </c>
      <c r="J51" s="12">
        <f t="shared" si="1"/>
        <v>0</v>
      </c>
      <c r="K51" s="13" t="s">
        <v>234</v>
      </c>
      <c r="L51" s="30" t="s">
        <v>235</v>
      </c>
    </row>
    <row r="52" s="1" customFormat="1" ht="106" customHeight="1" spans="1:12">
      <c r="A52" s="12">
        <f t="shared" si="5"/>
        <v>48</v>
      </c>
      <c r="B52" s="23" t="s">
        <v>236</v>
      </c>
      <c r="C52" s="24" t="s">
        <v>237</v>
      </c>
      <c r="D52" s="12" t="s">
        <v>52</v>
      </c>
      <c r="E52" s="21" t="s">
        <v>156</v>
      </c>
      <c r="F52" s="14" t="s">
        <v>54</v>
      </c>
      <c r="G52" s="23" t="s">
        <v>34</v>
      </c>
      <c r="H52" s="25">
        <v>0</v>
      </c>
      <c r="I52" s="25">
        <v>50</v>
      </c>
      <c r="J52" s="12">
        <f t="shared" si="1"/>
        <v>50</v>
      </c>
      <c r="K52" s="13" t="s">
        <v>238</v>
      </c>
      <c r="L52" s="30" t="s">
        <v>239</v>
      </c>
    </row>
    <row r="53" s="1" customFormat="1" ht="170" customHeight="1" spans="1:12">
      <c r="A53" s="12">
        <f t="shared" si="5"/>
        <v>49</v>
      </c>
      <c r="B53" s="21" t="s">
        <v>240</v>
      </c>
      <c r="C53" s="13" t="s">
        <v>241</v>
      </c>
      <c r="D53" s="12" t="s">
        <v>46</v>
      </c>
      <c r="E53" s="17" t="s">
        <v>242</v>
      </c>
      <c r="F53" s="21" t="s">
        <v>34</v>
      </c>
      <c r="G53" s="21" t="s">
        <v>34</v>
      </c>
      <c r="H53" s="25">
        <v>135</v>
      </c>
      <c r="I53" s="25">
        <v>0</v>
      </c>
      <c r="J53" s="12">
        <f t="shared" si="1"/>
        <v>135</v>
      </c>
      <c r="K53" s="13" t="s">
        <v>243</v>
      </c>
      <c r="L53" s="30" t="s">
        <v>244</v>
      </c>
    </row>
    <row r="54" s="2" customFormat="1" ht="66" customHeight="1" spans="1:12">
      <c r="A54" s="28"/>
      <c r="B54" s="28" t="s">
        <v>245</v>
      </c>
      <c r="C54" s="29"/>
      <c r="D54" s="28"/>
      <c r="E54" s="28"/>
      <c r="F54" s="28"/>
      <c r="G54" s="28"/>
      <c r="H54" s="28">
        <f>SUM(H5:H53)</f>
        <v>3306.6729</v>
      </c>
      <c r="I54" s="28">
        <f>SUM(I5:I53)</f>
        <v>0</v>
      </c>
      <c r="J54" s="28">
        <f>SUM(J5:J52)</f>
        <v>3171.6729</v>
      </c>
      <c r="K54" s="29"/>
      <c r="L54" s="29"/>
    </row>
  </sheetData>
  <autoFilter xmlns:etc="http://www.wps.cn/officeDocument/2017/etCustomData" ref="A4:L54" etc:filterBottomFollowUsedRange="0">
    <extLst/>
  </autoFilter>
  <mergeCells count="11">
    <mergeCell ref="A1:B1"/>
    <mergeCell ref="A2:L2"/>
    <mergeCell ref="D3:E3"/>
    <mergeCell ref="H3:J3"/>
    <mergeCell ref="A3:A4"/>
    <mergeCell ref="B3:B4"/>
    <mergeCell ref="C3:C4"/>
    <mergeCell ref="F3:F4"/>
    <mergeCell ref="G3:G4"/>
    <mergeCell ref="K3:K4"/>
    <mergeCell ref="L3:L4"/>
  </mergeCells>
  <conditionalFormatting sqref="B6:C6">
    <cfRule type="expression" dxfId="0" priority="85">
      <formula>B6&lt;&gt;#REF!</formula>
    </cfRule>
  </conditionalFormatting>
  <conditionalFormatting sqref="D6:E6">
    <cfRule type="expression" dxfId="0" priority="84">
      <formula>D6&lt;&gt;#REF!</formula>
    </cfRule>
  </conditionalFormatting>
  <conditionalFormatting sqref="F6:G6">
    <cfRule type="expression" dxfId="0" priority="82">
      <formula>F6&lt;&gt;#REF!</formula>
    </cfRule>
  </conditionalFormatting>
  <conditionalFormatting sqref="H6">
    <cfRule type="expression" dxfId="0" priority="80">
      <formula>H6&lt;&gt;#REF!</formula>
    </cfRule>
  </conditionalFormatting>
  <conditionalFormatting sqref="K6">
    <cfRule type="expression" dxfId="0" priority="83">
      <formula>K6&lt;&gt;#REF!</formula>
    </cfRule>
  </conditionalFormatting>
  <conditionalFormatting sqref="B7:E7">
    <cfRule type="expression" dxfId="0" priority="79">
      <formula>B7&lt;&gt;#REF!</formula>
    </cfRule>
  </conditionalFormatting>
  <conditionalFormatting sqref="F7:G7">
    <cfRule type="expression" dxfId="0" priority="78">
      <formula>F7&lt;&gt;#REF!</formula>
    </cfRule>
  </conditionalFormatting>
  <conditionalFormatting sqref="F9">
    <cfRule type="expression" dxfId="0" priority="77">
      <formula>F9&lt;&gt;#REF!</formula>
    </cfRule>
  </conditionalFormatting>
  <conditionalFormatting sqref="G9">
    <cfRule type="expression" dxfId="0" priority="76">
      <formula>G9&lt;&gt;#REF!</formula>
    </cfRule>
  </conditionalFormatting>
  <conditionalFormatting sqref="B14:E14">
    <cfRule type="expression" dxfId="0" priority="74">
      <formula>B14&lt;&gt;#REF!</formula>
    </cfRule>
  </conditionalFormatting>
  <conditionalFormatting sqref="F14">
    <cfRule type="expression" dxfId="0" priority="72">
      <formula>F14&lt;&gt;#REF!</formula>
    </cfRule>
  </conditionalFormatting>
  <conditionalFormatting sqref="B15">
    <cfRule type="expression" dxfId="0" priority="38">
      <formula>B15&lt;&gt;#REF!</formula>
    </cfRule>
  </conditionalFormatting>
  <conditionalFormatting sqref="C15">
    <cfRule type="expression" dxfId="0" priority="37">
      <formula>C15&lt;&gt;#REF!</formula>
    </cfRule>
  </conditionalFormatting>
  <conditionalFormatting sqref="D15:E15">
    <cfRule type="expression" dxfId="0" priority="36">
      <formula>D15&lt;&gt;#REF!</formula>
    </cfRule>
  </conditionalFormatting>
  <conditionalFormatting sqref="F15:G15">
    <cfRule type="expression" dxfId="0" priority="35">
      <formula>F15&lt;&gt;#REF!</formula>
    </cfRule>
  </conditionalFormatting>
  <conditionalFormatting sqref="B25:E25">
    <cfRule type="expression" dxfId="0" priority="65">
      <formula>B25&lt;&gt;#REF!</formula>
    </cfRule>
  </conditionalFormatting>
  <conditionalFormatting sqref="K25">
    <cfRule type="expression" dxfId="0" priority="63">
      <formula>K25&lt;&gt;#REF!</formula>
    </cfRule>
  </conditionalFormatting>
  <conditionalFormatting sqref="B26:E26">
    <cfRule type="expression" dxfId="0" priority="64">
      <formula>B26&lt;&gt;#REF!</formula>
    </cfRule>
  </conditionalFormatting>
  <conditionalFormatting sqref="K26">
    <cfRule type="expression" dxfId="0" priority="62">
      <formula>K26&lt;&gt;#REF!</formula>
    </cfRule>
  </conditionalFormatting>
  <conditionalFormatting sqref="B29:C29">
    <cfRule type="expression" dxfId="1" priority="57">
      <formula>B29&lt;&gt;#REF!</formula>
    </cfRule>
  </conditionalFormatting>
  <conditionalFormatting sqref="D29:E29">
    <cfRule type="expression" dxfId="1" priority="55">
      <formula>D29&lt;&gt;#REF!</formula>
    </cfRule>
  </conditionalFormatting>
  <conditionalFormatting sqref="F29:G29">
    <cfRule type="expression" dxfId="1" priority="54">
      <formula>F29&lt;&gt;#REF!</formula>
    </cfRule>
  </conditionalFormatting>
  <conditionalFormatting sqref="K29">
    <cfRule type="expression" dxfId="1" priority="56">
      <formula>K29&lt;&gt;#REF!</formula>
    </cfRule>
  </conditionalFormatting>
  <conditionalFormatting sqref="B30:C30">
    <cfRule type="expression" dxfId="0" priority="53">
      <formula>B30&lt;&gt;#REF!</formula>
    </cfRule>
  </conditionalFormatting>
  <conditionalFormatting sqref="D30:E30">
    <cfRule type="expression" dxfId="0" priority="51">
      <formula>D30&lt;&gt;#REF!</formula>
    </cfRule>
  </conditionalFormatting>
  <conditionalFormatting sqref="F30:G30">
    <cfRule type="expression" dxfId="0" priority="50">
      <formula>F30&lt;&gt;#REF!</formula>
    </cfRule>
  </conditionalFormatting>
  <conditionalFormatting sqref="K30">
    <cfRule type="expression" dxfId="0" priority="52">
      <formula>K30&lt;&gt;#REF!</formula>
    </cfRule>
  </conditionalFormatting>
  <conditionalFormatting sqref="B31:C31">
    <cfRule type="expression" dxfId="0" priority="49">
      <formula>B31&lt;&gt;#REF!</formula>
    </cfRule>
  </conditionalFormatting>
  <conditionalFormatting sqref="D31:E31">
    <cfRule type="expression" dxfId="0" priority="48">
      <formula>D31&lt;&gt;#REF!</formula>
    </cfRule>
  </conditionalFormatting>
  <conditionalFormatting sqref="F31:G31">
    <cfRule type="expression" dxfId="0" priority="47">
      <formula>F31&lt;&gt;#REF!</formula>
    </cfRule>
  </conditionalFormatting>
  <conditionalFormatting sqref="F32">
    <cfRule type="expression" dxfId="0" priority="45">
      <formula>F32&lt;&gt;#REF!</formula>
    </cfRule>
  </conditionalFormatting>
  <conditionalFormatting sqref="B33">
    <cfRule type="expression" dxfId="0" priority="46">
      <formula>B33&lt;&gt;#REF!</formula>
    </cfRule>
  </conditionalFormatting>
  <conditionalFormatting sqref="B36:E36">
    <cfRule type="expression" dxfId="0" priority="31">
      <formula>B36&lt;&gt;#REF!</formula>
    </cfRule>
  </conditionalFormatting>
  <conditionalFormatting sqref="F36">
    <cfRule type="expression" dxfId="0" priority="30">
      <formula>F36&lt;&gt;#REF!</formula>
    </cfRule>
  </conditionalFormatting>
  <conditionalFormatting sqref="F38">
    <cfRule type="expression" dxfId="0" priority="43">
      <formula>F38&lt;&gt;#REF!</formula>
    </cfRule>
  </conditionalFormatting>
  <conditionalFormatting sqref="B40:E40">
    <cfRule type="expression" dxfId="0" priority="16">
      <formula>B40&lt;&gt;#REF!</formula>
    </cfRule>
  </conditionalFormatting>
  <conditionalFormatting sqref="K40">
    <cfRule type="expression" dxfId="0" priority="13">
      <formula>K40&lt;&gt;#REF!</formula>
    </cfRule>
  </conditionalFormatting>
  <conditionalFormatting sqref="D41">
    <cfRule type="expression" dxfId="0" priority="15">
      <formula>D41&lt;&gt;#REF!</formula>
    </cfRule>
  </conditionalFormatting>
  <conditionalFormatting sqref="E41">
    <cfRule type="expression" dxfId="0" priority="14">
      <formula>E41&lt;&gt;#REF!</formula>
    </cfRule>
  </conditionalFormatting>
  <conditionalFormatting sqref="K41">
    <cfRule type="expression" dxfId="0" priority="12">
      <formula>K41&lt;&gt;#REF!</formula>
    </cfRule>
  </conditionalFormatting>
  <conditionalFormatting sqref="B42:C42">
    <cfRule type="expression" dxfId="0" priority="29">
      <formula>B42&lt;&gt;#REF!</formula>
    </cfRule>
  </conditionalFormatting>
  <conditionalFormatting sqref="D42:E42">
    <cfRule type="expression" dxfId="0" priority="28">
      <formula>D42&lt;&gt;#REF!</formula>
    </cfRule>
  </conditionalFormatting>
  <conditionalFormatting sqref="F42">
    <cfRule type="expression" dxfId="0" priority="19">
      <formula>F42&lt;&gt;#REF!</formula>
    </cfRule>
  </conditionalFormatting>
  <conditionalFormatting sqref="G42">
    <cfRule type="expression" dxfId="0" priority="26">
      <formula>G42&lt;&gt;#REF!</formula>
    </cfRule>
  </conditionalFormatting>
  <conditionalFormatting sqref="K42">
    <cfRule type="expression" dxfId="0" priority="27">
      <formula>K42&lt;&gt;#REF!</formula>
    </cfRule>
  </conditionalFormatting>
  <conditionalFormatting sqref="D45">
    <cfRule type="expression" dxfId="0" priority="7">
      <formula>D45&lt;&gt;#REF!</formula>
    </cfRule>
  </conditionalFormatting>
  <conditionalFormatting sqref="H49">
    <cfRule type="expression" dxfId="0" priority="10">
      <formula>H49&lt;&gt;#REF!</formula>
    </cfRule>
  </conditionalFormatting>
  <conditionalFormatting sqref="I49">
    <cfRule type="expression" dxfId="0" priority="8">
      <formula>I49&lt;&gt;#REF!</formula>
    </cfRule>
  </conditionalFormatting>
  <conditionalFormatting sqref="K49">
    <cfRule type="expression" dxfId="0" priority="9">
      <formula>K49&lt;&gt;#REF!</formula>
    </cfRule>
  </conditionalFormatting>
  <conditionalFormatting sqref="B51:C51">
    <cfRule type="expression" dxfId="0" priority="4">
      <formula>B51&lt;&gt;#REF!</formula>
    </cfRule>
  </conditionalFormatting>
  <conditionalFormatting sqref="D51:E51">
    <cfRule type="expression" dxfId="0" priority="3">
      <formula>D51&lt;&gt;#REF!</formula>
    </cfRule>
  </conditionalFormatting>
  <conditionalFormatting sqref="F51">
    <cfRule type="expression" dxfId="0" priority="1">
      <formula>F51&lt;&gt;#REF!</formula>
    </cfRule>
  </conditionalFormatting>
  <conditionalFormatting sqref="G51">
    <cfRule type="expression" dxfId="0" priority="2">
      <formula>G51&lt;&gt;#REF!</formula>
    </cfRule>
  </conditionalFormatting>
  <conditionalFormatting sqref="B43:B48">
    <cfRule type="expression" dxfId="0" priority="24">
      <formula>B43&lt;&gt;#REF!</formula>
    </cfRule>
  </conditionalFormatting>
  <conditionalFormatting sqref="C43:C48">
    <cfRule type="expression" dxfId="0" priority="17">
      <formula>C43&lt;&gt;#REF!</formula>
    </cfRule>
  </conditionalFormatting>
  <conditionalFormatting sqref="F43:F50">
    <cfRule type="expression" dxfId="0" priority="18">
      <formula>F43&lt;&gt;#REF!</formula>
    </cfRule>
  </conditionalFormatting>
  <conditionalFormatting sqref="F52:F53">
    <cfRule type="expression" dxfId="0" priority="5">
      <formula>F52&lt;&gt;#REF!</formula>
    </cfRule>
  </conditionalFormatting>
  <conditionalFormatting sqref="G43:G50">
    <cfRule type="expression" dxfId="0" priority="21">
      <formula>G43&lt;&gt;#REF!</formula>
    </cfRule>
  </conditionalFormatting>
  <conditionalFormatting sqref="G52:G53">
    <cfRule type="expression" dxfId="0" priority="6">
      <formula>G52&lt;&gt;#REF!</formula>
    </cfRule>
  </conditionalFormatting>
  <conditionalFormatting sqref="H14:H15">
    <cfRule type="expression" dxfId="0" priority="70">
      <formula>H14&lt;&gt;#REF!</formula>
    </cfRule>
  </conditionalFormatting>
  <conditionalFormatting sqref="K14:K15">
    <cfRule type="expression" dxfId="0" priority="66">
      <formula>K14&lt;&gt;#REF!</formula>
    </cfRule>
  </conditionalFormatting>
  <conditionalFormatting sqref="K43:K48">
    <cfRule type="expression" dxfId="0" priority="22">
      <formula>K43&lt;&gt;#REF!</formula>
    </cfRule>
  </conditionalFormatting>
  <conditionalFormatting sqref="B8:C9 B16:C22 B27:C27">
    <cfRule type="expression" dxfId="0" priority="88">
      <formula>B8&lt;&gt;#REF!</formula>
    </cfRule>
  </conditionalFormatting>
  <conditionalFormatting sqref="D8:D9 D16:D22 D27">
    <cfRule type="expression" dxfId="0" priority="87">
      <formula>D8&lt;&gt;#REF!</formula>
    </cfRule>
  </conditionalFormatting>
  <conditionalFormatting sqref="F8:G8 F16:F27">
    <cfRule type="expression" dxfId="0" priority="86">
      <formula>F8&lt;&gt;#REF!</formula>
    </cfRule>
  </conditionalFormatting>
  <conditionalFormatting sqref="B10:E10 B12:E12 B13:E13">
    <cfRule type="expression" dxfId="0" priority="75">
      <formula>B10&lt;&gt;#REF!</formula>
    </cfRule>
  </conditionalFormatting>
  <conditionalFormatting sqref="F10:G10 F12:G12 F13 G13:G14 G16:G27">
    <cfRule type="expression" dxfId="0" priority="73">
      <formula>F10&lt;&gt;#REF!</formula>
    </cfRule>
  </conditionalFormatting>
  <conditionalFormatting sqref="H10 H12 H13">
    <cfRule type="expression" dxfId="0" priority="71">
      <formula>H10&lt;&gt;#REF!</formula>
    </cfRule>
  </conditionalFormatting>
  <conditionalFormatting sqref="K10 K12 K13">
    <cfRule type="expression" dxfId="0" priority="67">
      <formula>K10&lt;&gt;#REF!</formula>
    </cfRule>
  </conditionalFormatting>
  <conditionalFormatting sqref="B28:C28 B38:C38">
    <cfRule type="expression" dxfId="0" priority="61">
      <formula>B28&lt;&gt;#REF!</formula>
    </cfRule>
  </conditionalFormatting>
  <conditionalFormatting sqref="D28:E28 D32:E33 D38:E38">
    <cfRule type="expression" dxfId="0" priority="60">
      <formula>D28&lt;&gt;#REF!</formula>
    </cfRule>
  </conditionalFormatting>
  <conditionalFormatting sqref="F28:G28 G38">
    <cfRule type="expression" dxfId="0" priority="58">
      <formula>F28&lt;&gt;#REF!</formula>
    </cfRule>
  </conditionalFormatting>
  <conditionalFormatting sqref="K28 K31:K39">
    <cfRule type="expression" dxfId="0" priority="59">
      <formula>K28&lt;&gt;#REF!</formula>
    </cfRule>
  </conditionalFormatting>
  <conditionalFormatting sqref="B34:B35 B37 B39">
    <cfRule type="expression" dxfId="0" priority="42">
      <formula>B34&lt;&gt;#REF!</formula>
    </cfRule>
  </conditionalFormatting>
  <conditionalFormatting sqref="C34:C35 C37 C39">
    <cfRule type="expression" dxfId="0" priority="41">
      <formula>C34&lt;&gt;#REF!</formula>
    </cfRule>
  </conditionalFormatting>
  <conditionalFormatting sqref="D34:E35 D37:E37 D39:E39">
    <cfRule type="expression" dxfId="0" priority="40">
      <formula>D34&lt;&gt;#REF!</formula>
    </cfRule>
  </conditionalFormatting>
  <conditionalFormatting sqref="F34:G34 F35 F37 F39:F41">
    <cfRule type="expression" dxfId="0" priority="39">
      <formula>F34&lt;&gt;#REF!</formula>
    </cfRule>
  </conditionalFormatting>
  <conditionalFormatting sqref="D43:E44 E45 D46:E48">
    <cfRule type="expression" dxfId="0" priority="23">
      <formula>D43&lt;&gt;#REF!</formula>
    </cfRule>
  </conditionalFormatting>
  <conditionalFormatting sqref="B49:E49 D50 D52:D53">
    <cfRule type="expression" dxfId="0" priority="11">
      <formula>B49&lt;&gt;#REF!</formula>
    </cfRule>
  </conditionalFormatting>
  <pageMargins left="0.66875" right="0.550694444444444" top="0.984027777777778" bottom="0.865972222222222" header="0.511805555555556" footer="0.511805555555556"/>
  <pageSetup paperSize="9" scale="68" firstPageNumber="5" fitToHeight="0" orientation="landscape" useFirstPageNumber="1" horizontalDpi="600"/>
  <headerFooter alignWithMargins="0" scaleWithDoc="0" differentOddEven="1">
    <oddFooter>&amp;R&amp;14— &amp;P —</oddFooter>
    <evenFooter>&amp;L&amp;14— &amp;P —</even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2024年第三批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2022-07-11T01:03:00Z</dcterms:created>
  <dcterms:modified xsi:type="dcterms:W3CDTF">2024-09-18T08:06:08Z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8FC64252604548EBA590217A3DD61D76_13</vt:lpwstr>
  </property>
</Properties>
</file>